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AA08C5F-6D6D-47E0-AF04-BC4EB2889C9E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L37" i="2" l="1"/>
  <c r="DK37" i="2"/>
  <c r="DJ37" i="2"/>
  <c r="DO37" i="2" l="1"/>
  <c r="DN37" i="2"/>
  <c r="DM37" i="2"/>
  <c r="DI37" i="2"/>
  <c r="DH37" i="2"/>
  <c r="DG37" i="2"/>
  <c r="DF37" i="2"/>
  <c r="DE37" i="2"/>
  <c r="DD37" i="2"/>
  <c r="DC37" i="2"/>
  <c r="DB37" i="2"/>
  <c r="DA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J37" i="2"/>
  <c r="AI37" i="2"/>
  <c r="AH37" i="2"/>
  <c r="AG37" i="2"/>
  <c r="AF37" i="2"/>
  <c r="AE37" i="2"/>
  <c r="AD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F37" i="2"/>
  <c r="CH37" i="1" l="1"/>
  <c r="DO36" i="1" l="1"/>
  <c r="DJ36" i="1"/>
  <c r="DI36" i="1"/>
  <c r="DG36" i="1"/>
  <c r="DF36" i="1"/>
  <c r="DD36" i="1"/>
  <c r="DC36" i="1"/>
  <c r="DA36" i="1"/>
  <c r="CZ36" i="1"/>
  <c r="CX36" i="1"/>
  <c r="CT36" i="1"/>
  <c r="CR36" i="1"/>
  <c r="CQ36" i="1"/>
  <c r="CO36" i="1"/>
  <c r="CN36" i="1"/>
  <c r="CL36" i="1"/>
  <c r="CK36" i="1"/>
  <c r="CI36" i="1"/>
  <c r="CF36" i="1"/>
  <c r="CE36" i="1"/>
  <c r="CC36" i="1"/>
  <c r="CB36" i="1"/>
  <c r="BZ36" i="1"/>
  <c r="BY36" i="1"/>
  <c r="BW36" i="1"/>
  <c r="BV36" i="1"/>
  <c r="BT36" i="1"/>
  <c r="BS36" i="1"/>
  <c r="BQ36" i="1"/>
  <c r="BP36" i="1"/>
  <c r="BN36" i="1"/>
  <c r="BM36" i="1"/>
  <c r="BK36" i="1"/>
  <c r="BJ36" i="1"/>
  <c r="BH36" i="1"/>
  <c r="BG36" i="1"/>
  <c r="BE36" i="1"/>
  <c r="BD36" i="1"/>
  <c r="BB36" i="1"/>
  <c r="BA36" i="1"/>
  <c r="AY36" i="1"/>
  <c r="AX36" i="1"/>
  <c r="AV36" i="1"/>
  <c r="AU36" i="1"/>
  <c r="AS36" i="1"/>
  <c r="AR36" i="1"/>
  <c r="AP36" i="1"/>
  <c r="AO36" i="1"/>
  <c r="AM36" i="1"/>
  <c r="AL36" i="1"/>
  <c r="AJ36" i="1"/>
  <c r="AI36" i="1"/>
  <c r="AG36" i="1"/>
  <c r="AF36" i="1"/>
  <c r="AD36" i="1"/>
  <c r="AC36" i="1"/>
  <c r="AA36" i="1"/>
  <c r="Z36" i="1"/>
  <c r="X36" i="1"/>
  <c r="W36" i="1"/>
  <c r="U36" i="1"/>
  <c r="T36" i="1"/>
  <c r="R36" i="1"/>
  <c r="Q36" i="1"/>
  <c r="O36" i="1"/>
  <c r="N36" i="1"/>
  <c r="L36" i="1"/>
  <c r="K36" i="1"/>
  <c r="I36" i="1"/>
  <c r="F36" i="1"/>
  <c r="H36" i="1"/>
  <c r="E36" i="1"/>
  <c r="C36" i="1"/>
  <c r="C36" i="2" l="1"/>
  <c r="C37" i="2" s="1"/>
  <c r="D36" i="2"/>
  <c r="D37" i="2" s="1"/>
  <c r="E36" i="2"/>
  <c r="E37" i="2" s="1"/>
  <c r="F36" i="2"/>
  <c r="G36" i="2"/>
  <c r="G37" i="2" s="1"/>
  <c r="H36" i="2"/>
  <c r="H37" i="2" s="1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B37" i="2" s="1"/>
  <c r="AC36" i="2"/>
  <c r="AC37" i="2" s="1"/>
  <c r="AD36" i="2"/>
  <c r="AE36" i="2"/>
  <c r="AF36" i="2"/>
  <c r="AG36" i="2"/>
  <c r="AH36" i="2"/>
  <c r="AI36" i="2"/>
  <c r="AJ36" i="2"/>
  <c r="AK36" i="2"/>
  <c r="AK37" i="2" s="1"/>
  <c r="AL36" i="2"/>
  <c r="AL37" i="2" s="1"/>
  <c r="AM36" i="2"/>
  <c r="AM37" i="2" s="1"/>
  <c r="AN36" i="2"/>
  <c r="AN37" i="2" s="1"/>
  <c r="AO36" i="2"/>
  <c r="AO37" i="2" s="1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I37" i="2" s="1"/>
  <c r="CJ36" i="2"/>
  <c r="CJ37" i="2" s="1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CZ37" i="2" s="1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P37" i="2" s="1"/>
  <c r="DQ36" i="2"/>
  <c r="DQ37" i="2" s="1"/>
  <c r="DR36" i="2"/>
  <c r="DR37" i="2" s="1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DO35" i="1"/>
  <c r="DN35" i="1"/>
  <c r="DN36" i="1" s="1"/>
  <c r="DM35" i="1"/>
  <c r="DM36" i="1" s="1"/>
  <c r="DL35" i="1"/>
  <c r="DL36" i="1" s="1"/>
  <c r="DK35" i="1"/>
  <c r="DK36" i="1" s="1"/>
  <c r="DJ35" i="1"/>
  <c r="DI35" i="1"/>
  <c r="DH35" i="1"/>
  <c r="DH36" i="1" s="1"/>
  <c r="DG35" i="1"/>
  <c r="DF35" i="1"/>
  <c r="DE35" i="1"/>
  <c r="DE36" i="1" s="1"/>
  <c r="DD35" i="1"/>
  <c r="DC35" i="1"/>
  <c r="DB35" i="1"/>
  <c r="DB36" i="1" s="1"/>
  <c r="DA35" i="1"/>
  <c r="CZ35" i="1"/>
  <c r="CY35" i="1"/>
  <c r="CY36" i="1" s="1"/>
  <c r="CX35" i="1"/>
  <c r="CW35" i="1"/>
  <c r="CW36" i="1" s="1"/>
  <c r="CV35" i="1"/>
  <c r="CV36" i="1" s="1"/>
  <c r="CU35" i="1"/>
  <c r="CU36" i="1" s="1"/>
  <c r="CT35" i="1"/>
  <c r="CS35" i="1"/>
  <c r="CS36" i="1" s="1"/>
  <c r="CR35" i="1"/>
  <c r="CQ35" i="1"/>
  <c r="CP35" i="1"/>
  <c r="CP36" i="1" s="1"/>
  <c r="CO35" i="1"/>
  <c r="CN35" i="1"/>
  <c r="CM35" i="1"/>
  <c r="CM36" i="1" s="1"/>
  <c r="CL35" i="1"/>
  <c r="CK35" i="1"/>
  <c r="CJ35" i="1"/>
  <c r="CJ36" i="1" s="1"/>
  <c r="CI35" i="1"/>
  <c r="CH35" i="1"/>
  <c r="CG35" i="1"/>
  <c r="CG36" i="1" s="1"/>
  <c r="CF35" i="1"/>
  <c r="CE35" i="1"/>
  <c r="CD35" i="1"/>
  <c r="CD36" i="1" s="1"/>
  <c r="CC35" i="1"/>
  <c r="CB35" i="1"/>
  <c r="CA35" i="1"/>
  <c r="CA36" i="1" s="1"/>
  <c r="BZ35" i="1"/>
  <c r="BY35" i="1"/>
  <c r="BX35" i="1"/>
  <c r="BX36" i="1" s="1"/>
  <c r="BW35" i="1"/>
  <c r="BV35" i="1"/>
  <c r="BU35" i="1"/>
  <c r="BU36" i="1" s="1"/>
  <c r="BT35" i="1"/>
  <c r="BS35" i="1"/>
  <c r="BR35" i="1"/>
  <c r="BR36" i="1" s="1"/>
  <c r="BQ35" i="1"/>
  <c r="BP35" i="1"/>
  <c r="BO35" i="1"/>
  <c r="BO36" i="1" s="1"/>
  <c r="BN35" i="1"/>
  <c r="BM35" i="1"/>
  <c r="BL35" i="1"/>
  <c r="BL36" i="1" s="1"/>
  <c r="BK35" i="1"/>
  <c r="BJ35" i="1"/>
  <c r="BI35" i="1"/>
  <c r="BI36" i="1" s="1"/>
  <c r="BH35" i="1"/>
  <c r="BG35" i="1"/>
  <c r="BF35" i="1"/>
  <c r="BF36" i="1" s="1"/>
  <c r="BE35" i="1"/>
  <c r="BD35" i="1"/>
  <c r="BC35" i="1"/>
  <c r="BC36" i="1" s="1"/>
  <c r="BB35" i="1"/>
  <c r="BA35" i="1"/>
  <c r="AZ35" i="1"/>
  <c r="AZ36" i="1" s="1"/>
  <c r="AY35" i="1"/>
  <c r="AX35" i="1"/>
  <c r="AW35" i="1"/>
  <c r="AW36" i="1" s="1"/>
  <c r="AV35" i="1"/>
  <c r="AU35" i="1"/>
  <c r="AT35" i="1"/>
  <c r="AT36" i="1" s="1"/>
  <c r="AS35" i="1"/>
  <c r="AR35" i="1"/>
  <c r="AQ35" i="1"/>
  <c r="AQ36" i="1" s="1"/>
  <c r="AP35" i="1"/>
  <c r="AO35" i="1"/>
  <c r="AN35" i="1"/>
  <c r="AN36" i="1" s="1"/>
  <c r="AM35" i="1"/>
  <c r="AL35" i="1"/>
  <c r="AK35" i="1"/>
  <c r="AK36" i="1" s="1"/>
  <c r="AJ35" i="1"/>
  <c r="AI35" i="1"/>
  <c r="AH35" i="1"/>
  <c r="AH36" i="1" s="1"/>
  <c r="AG35" i="1"/>
  <c r="AF35" i="1"/>
  <c r="AE35" i="1"/>
  <c r="AE36" i="1" s="1"/>
  <c r="AD35" i="1"/>
  <c r="AC35" i="1"/>
  <c r="AB35" i="1"/>
  <c r="AB36" i="1" s="1"/>
  <c r="AA35" i="1"/>
  <c r="Z35" i="1"/>
  <c r="Y35" i="1"/>
  <c r="Y36" i="1" s="1"/>
  <c r="X35" i="1"/>
  <c r="W35" i="1"/>
  <c r="V35" i="1"/>
  <c r="V36" i="1" s="1"/>
  <c r="U35" i="1"/>
  <c r="T35" i="1"/>
  <c r="S35" i="1"/>
  <c r="S36" i="1" s="1"/>
  <c r="R35" i="1"/>
  <c r="Q35" i="1"/>
  <c r="P35" i="1"/>
  <c r="P36" i="1" s="1"/>
  <c r="O35" i="1"/>
  <c r="N35" i="1"/>
  <c r="M35" i="1"/>
  <c r="M36" i="1" s="1"/>
  <c r="L35" i="1"/>
  <c r="K35" i="1"/>
  <c r="J35" i="1"/>
  <c r="J36" i="1" s="1"/>
  <c r="I35" i="1"/>
  <c r="H35" i="1"/>
  <c r="G35" i="1"/>
  <c r="G36" i="1" s="1"/>
  <c r="F35" i="1"/>
  <c r="E35" i="1"/>
  <c r="D35" i="1"/>
  <c r="D36" i="1" s="1"/>
  <c r="C35" i="1"/>
  <c r="D48" i="1" l="1"/>
  <c r="E48" i="1" s="1"/>
  <c r="D55" i="1"/>
  <c r="E55" i="1" s="1"/>
  <c r="D47" i="1"/>
  <c r="D49" i="1"/>
  <c r="E49" i="1" s="1"/>
  <c r="D52" i="1"/>
  <c r="E52" i="1" s="1"/>
  <c r="D52" i="3"/>
  <c r="E52" i="3" s="1"/>
  <c r="D51" i="1"/>
  <c r="E51" i="1" s="1"/>
  <c r="D57" i="1"/>
  <c r="E57" i="1" s="1"/>
  <c r="D48" i="2"/>
  <c r="E48" i="2" s="1"/>
  <c r="D44" i="2"/>
  <c r="E44" i="2" s="1"/>
  <c r="D44" i="1"/>
  <c r="E44" i="1" s="1"/>
  <c r="D56" i="2"/>
  <c r="E56" i="2" s="1"/>
  <c r="D57" i="2"/>
  <c r="E57" i="2" s="1"/>
  <c r="D58" i="2"/>
  <c r="E58" i="2" s="1"/>
  <c r="D54" i="2"/>
  <c r="E54" i="2" s="1"/>
  <c r="D52" i="2"/>
  <c r="E52" i="2" s="1"/>
  <c r="D53" i="2"/>
  <c r="E53" i="2" s="1"/>
  <c r="D49" i="2"/>
  <c r="E49" i="2" s="1"/>
  <c r="D50" i="2"/>
  <c r="E50" i="2" s="1"/>
  <c r="D46" i="2"/>
  <c r="E46" i="2" s="1"/>
  <c r="D45" i="2"/>
  <c r="D40" i="2"/>
  <c r="D41" i="2"/>
  <c r="E41" i="2" s="1"/>
  <c r="D42" i="2"/>
  <c r="E42" i="2" s="1"/>
  <c r="D61" i="3"/>
  <c r="E61" i="3" s="1"/>
  <c r="D45" i="3"/>
  <c r="E45" i="3" s="1"/>
  <c r="D51" i="3"/>
  <c r="D44" i="3"/>
  <c r="E44" i="3" s="1"/>
  <c r="D43" i="3"/>
  <c r="E43" i="3" s="1"/>
  <c r="D53" i="1"/>
  <c r="E53" i="1" s="1"/>
  <c r="D43" i="1"/>
  <c r="D45" i="1"/>
  <c r="E45" i="1" s="1"/>
  <c r="D56" i="1"/>
  <c r="E56" i="1" s="1"/>
  <c r="D41" i="1"/>
  <c r="E41" i="1" s="1"/>
  <c r="D40" i="1"/>
  <c r="E40" i="1" s="1"/>
  <c r="D39" i="1"/>
  <c r="E39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D47" i="2" l="1"/>
  <c r="D50" i="1"/>
  <c r="E47" i="1"/>
  <c r="E50" i="1" s="1"/>
  <c r="D43" i="2"/>
  <c r="E54" i="3"/>
  <c r="E58" i="3"/>
  <c r="D51" i="2"/>
  <c r="E46" i="3"/>
  <c r="E59" i="2"/>
  <c r="D59" i="2"/>
  <c r="E55" i="2"/>
  <c r="D55" i="2"/>
  <c r="E51" i="2"/>
  <c r="E45" i="2"/>
  <c r="E47" i="2" s="1"/>
  <c r="E40" i="2"/>
  <c r="E43" i="2" s="1"/>
  <c r="D58" i="3"/>
  <c r="D54" i="3"/>
  <c r="D46" i="3"/>
  <c r="E43" i="1"/>
  <c r="E46" i="1" s="1"/>
  <c r="D46" i="1"/>
  <c r="D54" i="1"/>
  <c r="E54" i="1"/>
  <c r="D42" i="1"/>
  <c r="E42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E59" i="5"/>
  <c r="E55" i="5"/>
  <c r="E61" i="5"/>
  <c r="H40" i="5"/>
  <c r="D45" i="5" s="1"/>
  <c r="D50" i="5" l="1"/>
  <c r="E62" i="4"/>
  <c r="E50" i="4"/>
  <c r="D58" i="4"/>
  <c r="E58" i="1"/>
  <c r="E46" i="4"/>
  <c r="E58" i="5"/>
  <c r="E54" i="5"/>
  <c r="D58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<sst xmlns="http://schemas.openxmlformats.org/spreadsheetml/2006/main" count="1800" uniqueCount="1424">
  <si>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</si>
  <si>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</si>
  <si>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</si>
  <si>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</si>
  <si>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</si>
  <si>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</si>
  <si>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</si>
  <si>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</si>
  <si>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</si>
  <si>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</si>
  <si>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</si>
  <si>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</si>
  <si>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</si>
  <si>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</si>
  <si>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</si>
  <si>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</si>
  <si>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</si>
  <si>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</si>
  <si>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</si>
  <si>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</si>
  <si>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</si>
  <si>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</si>
  <si>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</si>
  <si>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</si>
  <si>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</si>
  <si>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</si>
  <si>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</si>
  <si>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</si>
  <si>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</si>
  <si>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</si>
  <si>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</si>
  <si>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</si>
  <si>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</si>
  <si>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</si>
  <si>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</si>
  <si>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</si>
  <si>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</si>
  <si>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</si>
  <si>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</si>
  <si>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</si>
  <si>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</si>
  <si>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</si>
  <si>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</si>
  <si>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</si>
  <si>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</si>
  <si>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</si>
  <si>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</si>
  <si>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</si>
  <si>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</si>
  <si>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</si>
  <si>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</si>
  <si>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</si>
  <si>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</si>
  <si>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</si>
  <si>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</si>
  <si>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</si>
  <si>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</si>
  <si>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</si>
  <si>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</si>
  <si>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</si>
  <si>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</si>
  <si>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</si>
  <si>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</si>
  <si>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</si>
  <si>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</si>
  <si>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</si>
  <si>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</si>
  <si>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</si>
  <si>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</si>
  <si>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</si>
  <si>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</si>
  <si>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</si>
  <si>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</si>
  <si>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</si>
  <si>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</si>
  <si>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</si>
  <si>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</si>
  <si>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</si>
  <si>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</si>
  <si>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</si>
  <si>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</si>
  <si>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</si>
  <si>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</si>
  <si>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</si>
  <si>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</si>
  <si>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</si>
  <si>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</si>
  <si>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</si>
  <si>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</si>
  <si>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</si>
  <si>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</si>
  <si>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</si>
  <si>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</si>
  <si>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</si>
  <si>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</si>
  <si>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</si>
  <si>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</si>
  <si>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</si>
  <si>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</si>
  <si>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</si>
  <si>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</si>
  <si>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</si>
  <si>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</si>
  <si>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</si>
  <si>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</si>
  <si>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</si>
  <si>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</si>
  <si>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</si>
  <si>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</si>
  <si>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</si>
  <si>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</si>
  <si>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</si>
  <si>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</si>
  <si>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</si>
  <si>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</si>
  <si>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</si>
  <si>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</si>
  <si>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</si>
  <si>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</si>
  <si>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</si>
  <si>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</si>
  <si>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</si>
  <si>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</si>
  <si>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</si>
  <si>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</si>
  <si>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</si>
  <si>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</si>
  <si>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</si>
  <si>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</si>
  <si>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</si>
  <si>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</si>
  <si>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</si>
  <si>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</si>
  <si>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</si>
  <si>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</si>
  <si>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</si>
  <si>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</si>
  <si>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</si>
  <si>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</si>
  <si>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</si>
  <si>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</si>
  <si>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</si>
  <si>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</si>
  <si>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</si>
  <si>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</si>
  <si>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</si>
  <si>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</si>
  <si>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</si>
  <si>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</si>
  <si>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</si>
  <si>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</si>
  <si>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</si>
  <si>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</si>
  <si>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</si>
  <si>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</si>
  <si>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</si>
  <si>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</si>
  <si>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</si>
  <si>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</si>
  <si>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</si>
  <si>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</si>
  <si>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</si>
  <si>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</si>
  <si>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</si>
  <si>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</si>
  <si>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</si>
  <si>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</si>
  <si>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</si>
  <si>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</si>
  <si>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</si>
  <si>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</si>
  <si>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</si>
  <si>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</si>
  <si>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</si>
  <si>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</si>
  <si>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</si>
  <si>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</si>
  <si>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</si>
  <si>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</si>
  <si>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</si>
  <si>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</si>
  <si>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</si>
  <si>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</si>
  <si>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</si>
  <si>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</si>
  <si>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</si>
  <si>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</si>
  <si>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</si>
  <si>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</si>
  <si>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</si>
  <si>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</si>
  <si>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</si>
  <si>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</si>
  <si>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</si>
  <si>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</si>
  <si>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</si>
  <si>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</si>
  <si>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</si>
  <si>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</si>
  <si>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</si>
  <si>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</si>
  <si>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</si>
  <si>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</si>
  <si>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</si>
  <si>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</si>
  <si>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</si>
  <si>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</si>
  <si>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</si>
  <si>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</si>
  <si>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</si>
  <si>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</si>
  <si>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</si>
  <si>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</si>
  <si>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</si>
  <si>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</si>
  <si>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</si>
  <si>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</si>
  <si>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</si>
  <si>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</si>
  <si>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</si>
  <si>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</si>
  <si>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</si>
  <si>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</si>
  <si>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</si>
  <si>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</si>
  <si>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</si>
  <si>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</si>
  <si>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</si>
  <si>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</si>
  <si>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</si>
  <si>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</si>
  <si>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</si>
  <si>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</si>
  <si>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</si>
  <si>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</si>
  <si>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</si>
  <si>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</si>
  <si>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</si>
  <si>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</si>
  <si>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</si>
  <si>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</si>
  <si>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</si>
  <si>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</si>
  <si>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</si>
  <si>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</si>
  <si>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</si>
  <si>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</si>
  <si>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</si>
  <si>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</si>
  <si>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</si>
  <si>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</si>
  <si>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</si>
  <si>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</si>
  <si>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</si>
  <si>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</si>
  <si>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</si>
  <si>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</si>
  <si>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</si>
  <si>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</si>
  <si>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</si>
  <si>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</si>
  <si>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</si>
  <si>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</si>
  <si>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</si>
  <si>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</si>
  <si>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</si>
  <si>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</si>
  <si>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</si>
  <si>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</si>
  <si>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</si>
  <si>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</si>
  <si>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</si>
  <si>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</si>
  <si>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</si>
  <si>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</si>
  <si>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</si>
  <si>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</si>
  <si>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</si>
  <si>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</si>
  <si>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</si>
  <si>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</si>
  <si>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</si>
  <si>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</si>
  <si>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</si>
  <si>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</si>
  <si>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</si>
  <si>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</si>
  <si>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</si>
  <si>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</si>
  <si>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</si>
  <si>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</si>
  <si>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</si>
  <si>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</si>
  <si>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</si>
  <si>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</si>
  <si>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</si>
  <si>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</si>
  <si>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</si>
  <si>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</si>
  <si>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</si>
  <si>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</si>
  <si>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</si>
  <si>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</si>
  <si>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</si>
  <si>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</si>
  <si>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</si>
  <si>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</si>
  <si>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</si>
  <si>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</si>
  <si>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</si>
  <si>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</si>
  <si>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</si>
  <si>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</si>
  <si>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</si>
  <si>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</si>
  <si>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</si>
  <si>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</si>
  <si>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</si>
  <si>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</si>
  <si>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</si>
  <si>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</si>
  <si>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</si>
  <si>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</si>
  <si>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</si>
  <si>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</si>
  <si>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</si>
  <si>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</si>
  <si>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</si>
  <si>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</si>
  <si>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</si>
  <si>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</si>
  <si>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</si>
  <si>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</si>
  <si>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</si>
  <si>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</si>
  <si>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</si>
  <si>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</si>
  <si>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</si>
  <si>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</si>
  <si>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</si>
  <si>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</si>
  <si>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</si>
  <si>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</si>
  <si>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</si>
  <si>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</si>
  <si>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</si>
  <si>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</si>
  <si>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</si>
  <si>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</si>
  <si>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</si>
  <si>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</si>
  <si>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</si>
  <si>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</si>
  <si>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</si>
  <si>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</si>
  <si>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</si>
  <si>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</si>
  <si>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</si>
  <si>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</si>
  <si>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</si>
  <si>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</si>
  <si>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</si>
  <si>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</si>
  <si>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</si>
  <si>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</si>
  <si>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</si>
  <si>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</si>
  <si>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</si>
  <si>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</si>
  <si>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</si>
  <si>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</si>
  <si>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</si>
  <si>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</si>
  <si>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</si>
  <si>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</si>
  <si>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</si>
  <si>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</si>
  <si>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</si>
  <si>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</si>
  <si>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</si>
  <si>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</si>
  <si>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</si>
  <si>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</si>
  <si>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</si>
  <si>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</si>
  <si>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</si>
  <si>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</si>
  <si>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</si>
  <si>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</si>
  <si>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</si>
  <si>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</si>
  <si>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</si>
  <si>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</si>
  <si>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</si>
  <si>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</si>
  <si>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</si>
  <si>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</si>
  <si>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</si>
  <si>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</si>
  <si>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</si>
  <si>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</si>
  <si>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</si>
  <si>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</si>
  <si>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</si>
  <si>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</si>
  <si>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</si>
  <si>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</si>
  <si>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</si>
  <si>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</si>
  <si>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</si>
  <si>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</si>
  <si>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</si>
  <si>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</si>
  <si>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</si>
  <si>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</si>
  <si>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</si>
  <si>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</si>
  <si>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</si>
  <si>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</si>
  <si>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</si>
  <si>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</si>
  <si>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</si>
  <si>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</si>
  <si>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</si>
  <si>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</si>
  <si>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</si>
  <si>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</si>
  <si>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</si>
  <si>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</si>
  <si>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</si>
  <si>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</si>
  <si>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</si>
  <si>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</si>
  <si>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</si>
  <si>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</si>
  <si>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</si>
  <si>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</si>
  <si>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</si>
  <si>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</si>
  <si>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</si>
  <si>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</si>
  <si>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</si>
  <si>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</si>
  <si>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</si>
  <si>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</si>
  <si>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</si>
  <si>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</si>
  <si>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</si>
  <si>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</si>
  <si>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</si>
  <si>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</si>
  <si>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</si>
  <si>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</si>
  <si>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</si>
  <si>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</si>
  <si>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</si>
  <si>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</si>
  <si>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</si>
  <si>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</si>
  <si>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</si>
  <si>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</si>
  <si>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</si>
  <si>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</si>
  <si>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</si>
  <si>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</si>
  <si>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</si>
  <si>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</si>
  <si>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</si>
  <si>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</si>
  <si>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</si>
  <si>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</si>
  <si>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</si>
  <si>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</si>
  <si>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</si>
  <si>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</si>
  <si>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</si>
  <si>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</si>
  <si>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</si>
  <si>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</si>
  <si>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</si>
  <si>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</si>
  <si>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</si>
  <si>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</si>
  <si>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</si>
  <si>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</si>
  <si>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</si>
  <si>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</si>
  <si>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</si>
  <si>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</si>
  <si>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</si>
  <si>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</si>
  <si>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</si>
  <si>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</si>
  <si>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</si>
  <si>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</si>
  <si>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</si>
  <si>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</si>
  <si>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</si>
  <si>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</si>
  <si>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</si>
  <si>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</si>
  <si>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</si>
  <si>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</si>
  <si>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</si>
  <si>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</si>
  <si>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</si>
  <si>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</si>
  <si>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</si>
  <si>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</si>
  <si>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</si>
  <si>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</si>
  <si>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</si>
  <si>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</si>
  <si>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</si>
  <si>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</si>
  <si>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</si>
  <si>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</si>
  <si>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</si>
  <si>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</si>
  <si>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</si>
  <si>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</si>
  <si>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</si>
  <si>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</si>
  <si>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</si>
  <si>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</si>
  <si>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</si>
  <si>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</si>
  <si>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</si>
  <si>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</si>
  <si>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</si>
  <si>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</si>
  <si>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</si>
  <si>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</si>
  <si>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</si>
  <si>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</si>
  <si>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</si>
  <si>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</si>
  <si>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</si>
  <si>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</si>
  <si>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</si>
  <si>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</si>
  <si>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</si>
  <si>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</si>
  <si>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</si>
  <si>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</si>
  <si>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</si>
  <si>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</si>
  <si>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</si>
  <si>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</si>
  <si>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</si>
  <si>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</si>
  <si>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</si>
  <si>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</si>
  <si>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</si>
  <si>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</si>
  <si>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</si>
  <si>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</si>
  <si>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</si>
  <si>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</si>
  <si>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</si>
  <si>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</si>
  <si>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</si>
  <si>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</si>
  <si>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</si>
  <si>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</si>
  <si>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</si>
  <si>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</si>
  <si>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</si>
  <si>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</si>
  <si>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</si>
  <si>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</si>
  <si>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</si>
  <si>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</si>
  <si>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</si>
  <si>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</si>
  <si>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</si>
  <si>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</si>
  <si>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</si>
  <si>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</si>
  <si>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</si>
  <si>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</si>
  <si>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</si>
  <si>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</si>
  <si>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</si>
  <si>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</si>
  <si>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</si>
  <si>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</si>
  <si>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</si>
  <si>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</si>
  <si>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</si>
  <si>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</si>
  <si>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</si>
  <si>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</si>
  <si>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</si>
  <si>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</si>
  <si>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</si>
  <si>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</si>
  <si>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</si>
  <si>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</si>
  <si>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</si>
  <si>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</si>
  <si>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</si>
  <si>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</si>
  <si>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</si>
  <si>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</si>
  <si>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</si>
  <si>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</si>
  <si>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</si>
  <si>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</si>
  <si>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</si>
  <si>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</si>
  <si>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</si>
  <si>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</si>
  <si>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</si>
  <si>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</si>
  <si>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</si>
  <si>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</si>
  <si>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</si>
  <si>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</si>
  <si>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</si>
  <si>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</si>
  <si>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</si>
  <si>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</si>
  <si>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</si>
  <si>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</si>
  <si>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</si>
  <si>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</si>
  <si>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</si>
  <si>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</si>
  <si>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</si>
  <si>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</si>
  <si>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</si>
  <si>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</si>
  <si>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</si>
  <si>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</si>
  <si>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</si>
  <si>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</si>
  <si>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</si>
  <si>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</si>
  <si>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</si>
  <si>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</si>
  <si>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</si>
  <si>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</si>
  <si>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</si>
  <si>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</si>
  <si>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</si>
  <si>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</si>
  <si>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</si>
  <si>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</si>
  <si>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</si>
  <si>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</si>
  <si>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</si>
  <si>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</si>
  <si>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</si>
  <si>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</si>
  <si>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</si>
  <si>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</si>
  <si>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</si>
  <si>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</si>
  <si>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</si>
  <si>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</si>
  <si>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</si>
  <si>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</si>
  <si>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</si>
  <si>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</si>
  <si>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</si>
  <si>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</si>
  <si>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</si>
  <si>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</si>
  <si>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</si>
  <si>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</si>
  <si>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</si>
  <si>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</si>
  <si>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</si>
  <si>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</si>
  <si>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</si>
  <si>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</si>
  <si>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</si>
  <si>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</si>
  <si>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</si>
  <si>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</si>
  <si>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</si>
  <si>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</si>
  <si>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</si>
  <si>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</si>
  <si>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</si>
  <si>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</si>
  <si>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</si>
  <si>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</si>
  <si>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</si>
  <si>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</si>
  <si>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</si>
  <si>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</si>
  <si>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</si>
  <si>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</si>
  <si>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</si>
  <si>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</si>
  <si>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</si>
  <si>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</si>
  <si>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</si>
  <si>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</si>
  <si>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</si>
  <si>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</si>
  <si>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</si>
  <si>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</si>
  <si>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</si>
  <si>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</si>
  <si>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</si>
  <si>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</si>
  <si>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</si>
  <si>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</si>
  <si>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</si>
  <si>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</si>
  <si>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</si>
  <si>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</si>
  <si>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</si>
  <si>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</si>
  <si>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</si>
  <si>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</si>
  <si>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</si>
  <si>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</si>
  <si>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</si>
  <si>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</si>
  <si>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</si>
  <si>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</si>
  <si>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</si>
  <si>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</si>
  <si>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</si>
  <si>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</si>
  <si>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</si>
  <si>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</si>
  <si>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</si>
  <si>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</si>
  <si>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</si>
  <si>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</si>
  <si>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</si>
  <si>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</si>
  <si>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</si>
  <si>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</si>
  <si>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</si>
  <si>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</si>
  <si>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</si>
  <si>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</si>
  <si>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</si>
  <si>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</si>
  <si>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</si>
  <si>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</si>
  <si>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</si>
  <si>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</si>
  <si>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</si>
  <si>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</si>
  <si>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</si>
  <si>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</si>
  <si>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</si>
  <si>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</si>
  <si>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</si>
  <si>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</si>
  <si>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</si>
  <si>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</si>
  <si>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</si>
  <si>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</si>
  <si>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</si>
  <si>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</si>
  <si>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</si>
  <si>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</si>
  <si>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</si>
  <si>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</si>
  <si>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</si>
  <si>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</si>
  <si>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</si>
  <si>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</si>
  <si>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</si>
  <si>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</si>
  <si>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</si>
  <si>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</si>
  <si>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</si>
  <si>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</si>
  <si>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</si>
  <si>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</si>
  <si>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</si>
  <si>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</si>
  <si>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</si>
  <si>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</si>
  <si>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</si>
  <si>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</si>
  <si>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</si>
  <si>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</si>
  <si>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</si>
  <si>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</si>
  <si>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</si>
  <si>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</si>
  <si>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</si>
  <si>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</si>
  <si>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</si>
  <si>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</si>
  <si>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</si>
  <si>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</si>
  <si>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</si>
  <si>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</si>
  <si>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</si>
  <si>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</si>
  <si>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</si>
  <si>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</si>
  <si>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</si>
  <si>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</si>
  <si>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</si>
  <si>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</si>
  <si>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</si>
  <si>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</si>
  <si>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</si>
  <si>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</si>
  <si>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</si>
  <si>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</si>
  <si>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</si>
  <si>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</si>
  <si>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</si>
  <si>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</si>
  <si>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</si>
  <si>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</si>
  <si>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</si>
  <si>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</si>
  <si>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</si>
  <si>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</si>
  <si>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</si>
  <si>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</si>
  <si>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</si>
  <si>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</si>
  <si>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</si>
  <si>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</si>
  <si>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</si>
  <si>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</si>
  <si>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</si>
  <si>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</si>
  <si>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</si>
  <si>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</si>
  <si>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</si>
  <si>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</si>
  <si>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</si>
  <si>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</si>
  <si>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</si>
  <si>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</si>
  <si>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</si>
  <si>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</si>
  <si>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</si>
  <si>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</si>
  <si>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</si>
  <si>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</si>
  <si>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</si>
  <si>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</si>
  <si>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</si>
  <si>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</si>
  <si>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</si>
  <si>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</si>
  <si>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</si>
  <si>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</si>
  <si>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</si>
  <si>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</si>
  <si>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</si>
  <si>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</si>
  <si>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</si>
  <si>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</si>
  <si>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</si>
  <si>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</si>
  <si>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</si>
  <si>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</si>
  <si>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</si>
  <si>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</si>
  <si>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</si>
  <si>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</si>
  <si>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</si>
  <si>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</si>
  <si>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</si>
  <si>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</si>
  <si>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</si>
  <si>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</si>
  <si>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</si>
  <si>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</si>
  <si>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</si>
  <si>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</si>
  <si>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</si>
  <si>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</si>
  <si>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</si>
  <si>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</si>
  <si>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</si>
  <si>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</si>
  <si>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</si>
  <si>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</si>
  <si>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</si>
  <si>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</si>
  <si>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</si>
  <si>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</si>
  <si>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</si>
  <si>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</si>
  <si>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</si>
  <si>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</si>
  <si>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</si>
  <si>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</si>
  <si>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</si>
  <si>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</si>
  <si>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</si>
  <si>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</si>
  <si>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</si>
  <si>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</si>
  <si>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</si>
  <si>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</si>
  <si>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</si>
  <si>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</si>
  <si>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</si>
  <si>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</si>
  <si>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</si>
  <si>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</si>
  <si>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</si>
  <si>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</si>
  <si>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</si>
  <si>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</si>
  <si>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</si>
  <si>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</si>
  <si>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</si>
  <si>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</si>
  <si>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</si>
  <si>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</si>
  <si>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</si>
  <si>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</si>
  <si>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</si>
  <si>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</si>
  <si>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</si>
  <si>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</si>
  <si>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</si>
  <si>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</si>
  <si>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</si>
  <si>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</si>
  <si>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</si>
  <si>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</si>
  <si>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</si>
  <si>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</si>
  <si>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</si>
  <si>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</si>
  <si>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</si>
  <si>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</si>
  <si>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</si>
  <si>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</si>
  <si>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</si>
  <si>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</si>
  <si>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</si>
  <si>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</si>
  <si>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</si>
  <si>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</si>
  <si>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</si>
  <si>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</si>
  <si>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</si>
  <si>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</si>
  <si>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</si>
  <si>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</si>
  <si>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</si>
  <si>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</si>
  <si>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</si>
  <si>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</si>
  <si>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</si>
  <si>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</si>
  <si>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</si>
  <si>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</si>
  <si>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</si>
  <si>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</si>
  <si>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</si>
  <si>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</si>
  <si>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</si>
  <si>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</si>
  <si>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</si>
  <si>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</si>
  <si>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</si>
  <si>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</si>
  <si>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</si>
  <si>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</si>
  <si>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</si>
  <si>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</si>
  <si>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</si>
  <si>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</si>
  <si>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</si>
  <si>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</si>
  <si>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</si>
  <si>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</si>
  <si>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</si>
  <si>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</si>
  <si>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</si>
  <si>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</si>
  <si>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</si>
  <si>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</si>
  <si>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</si>
  <si>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</si>
  <si>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</si>
  <si>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</si>
  <si>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</si>
  <si>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</si>
  <si>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</si>
  <si>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</si>
  <si>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</si>
  <si>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</si>
  <si>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</si>
  <si>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</si>
  <si>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</si>
  <si>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</si>
  <si>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</si>
  <si>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</si>
  <si>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</si>
  <si>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</si>
  <si>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</si>
  <si>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</si>
  <si>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</si>
  <si>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</si>
  <si>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</si>
  <si>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</si>
  <si>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</si>
  <si>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</si>
  <si>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</si>
  <si>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</si>
  <si>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</si>
  <si>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</si>
  <si>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</si>
  <si>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</si>
  <si>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</si>
  <si>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</si>
  <si>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</si>
  <si>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</si>
  <si>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</si>
  <si>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</si>
  <si>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</si>
  <si>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</si>
  <si>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</si>
  <si>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</si>
  <si>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</si>
  <si>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</si>
  <si>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</si>
  <si>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</si>
  <si>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</si>
  <si>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</si>
  <si>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</si>
  <si>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</si>
  <si>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</si>
  <si>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</si>
  <si>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</si>
  <si>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</si>
  <si>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</si>
  <si>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</si>
  <si>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</si>
  <si>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</si>
  <si>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</si>
  <si>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</si>
  <si>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</si>
  <si>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</si>
  <si>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</si>
  <si>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</si>
  <si>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</si>
  <si>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</si>
  <si>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</si>
  <si>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</si>
  <si>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</si>
  <si>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</si>
  <si>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</si>
  <si>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</si>
  <si>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</si>
  <si>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</si>
  <si>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</si>
  <si>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</si>
  <si>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</si>
  <si>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</si>
  <si>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</si>
  <si>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</si>
  <si>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</si>
  <si>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</si>
  <si>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</si>
  <si>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</si>
  <si>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</si>
  <si>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</si>
  <si>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</si>
  <si>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</si>
  <si>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</si>
  <si>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</si>
  <si>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</si>
  <si>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</si>
  <si>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</si>
  <si>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</si>
  <si>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</si>
  <si>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</si>
  <si>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</si>
  <si>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</si>
  <si>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</si>
  <si>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</si>
  <si>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</si>
  <si>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</si>
  <si>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</si>
  <si>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</si>
  <si>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</si>
  <si>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</si>
  <si>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</si>
  <si>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</si>
  <si>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</si>
  <si>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</si>
  <si>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</si>
  <si>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</si>
  <si>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</si>
  <si>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</si>
  <si>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</si>
  <si>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</si>
  <si>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</si>
  <si>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</si>
  <si>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</si>
  <si>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</si>
  <si>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</si>
  <si>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</si>
  <si>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</si>
  <si>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</si>
  <si>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</si>
  <si>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</si>
  <si>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</si>
  <si>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</si>
  <si>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</si>
  <si>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</si>
  <si>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</si>
  <si>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</si>
  <si>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</si>
  <si>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</si>
  <si>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</si>
  <si>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</si>
  <si>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</si>
  <si>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</si>
  <si>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</si>
  <si>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</si>
  <si>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</si>
  <si>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</si>
  <si>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</si>
  <si>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</si>
  <si>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</si>
  <si>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</si>
  <si>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</si>
  <si>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</si>
  <si>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</si>
  <si>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</si>
  <si>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</si>
  <si>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</si>
  <si>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</si>
  <si>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</si>
  <si>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</si>
  <si>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</si>
  <si>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</si>
  <si>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</si>
  <si>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</si>
  <si>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</si>
  <si>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</si>
  <si>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</si>
  <si>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</si>
  <si>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</si>
  <si>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</si>
  <si>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</si>
  <si>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</si>
  <si>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</si>
  <si>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</si>
  <si>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</si>
  <si>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</si>
  <si>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</si>
  <si>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</si>
  <si>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</si>
  <si>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</si>
  <si>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</si>
  <si>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</si>
  <si>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</si>
  <si>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</si>
  <si>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</si>
  <si>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</si>
  <si>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</si>
  <si>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</si>
  <si>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</si>
  <si>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</si>
  <si>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</si>
  <si>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</si>
  <si>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</si>
  <si>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</si>
  <si>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</si>
  <si>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</si>
  <si>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</si>
  <si>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</si>
  <si>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</si>
  <si>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</si>
  <si>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</si>
  <si>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</si>
  <si>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</si>
  <si>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</si>
  <si>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</si>
  <si>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</si>
  <si>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</si>
  <si>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</si>
  <si>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</si>
  <si>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</si>
  <si>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</si>
  <si>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</si>
  <si>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</si>
  <si>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</si>
  <si>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</si>
  <si>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</si>
  <si>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</si>
  <si>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</si>
  <si>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</si>
  <si>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</si>
  <si>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</si>
  <si>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</si>
  <si>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</si>
  <si>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</si>
  <si>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</si>
  <si>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</si>
  <si>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</si>
  <si>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</si>
  <si>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</si>
  <si>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</si>
  <si>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</si>
  <si>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</si>
  <si>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</si>
  <si>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</si>
  <si>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</si>
  <si>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</si>
  <si>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</si>
  <si>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</si>
  <si>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</si>
  <si>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</si>
  <si>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</si>
  <si>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</si>
  <si>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</si>
  <si>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</si>
  <si>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</si>
  <si>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</si>
  <si>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</si>
  <si>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</si>
  <si>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</si>
  <si>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</si>
  <si>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</si>
  <si>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</si>
  <si>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</si>
  <si>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</si>
  <si>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</si>
  <si>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</si>
  <si>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</si>
  <si>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</si>
  <si>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</si>
  <si>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</si>
  <si>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</si>
  <si>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</si>
  <si>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</si>
  <si>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</si>
  <si>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</si>
  <si>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</si>
  <si>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</si>
  <si>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</si>
  <si>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</si>
  <si>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</si>
  <si>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</si>
  <si>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</si>
  <si>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</si>
  <si>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</si>
  <si>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</si>
  <si>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</si>
  <si>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</si>
  <si>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</si>
  <si>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</si>
  <si>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</si>
  <si>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</si>
  <si>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</si>
  <si>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</si>
  <si>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</si>
  <si>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</si>
  <si>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</si>
  <si>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</si>
  <si>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</si>
  <si>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</si>
  <si>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</si>
  <si>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</si>
  <si>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</si>
  <si>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</si>
  <si>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</si>
  <si>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</si>
  <si>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</si>
  <si>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</si>
  <si>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</si>
  <si>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</si>
  <si>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</si>
  <si>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</si>
  <si>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</si>
  <si>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</si>
  <si>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</si>
  <si>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</si>
  <si>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</si>
  <si>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</si>
  <si>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</si>
  <si>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</si>
  <si>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</si>
  <si>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</si>
  <si>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</si>
  <si>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</si>
  <si>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</si>
  <si>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</si>
  <si>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</si>
  <si>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</si>
  <si>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</si>
  <si>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</si>
  <si>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</si>
  <si>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</si>
  <si>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</si>
  <si>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</si>
  <si>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</si>
  <si>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</si>
  <si>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</si>
  <si>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</si>
  <si>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</si>
  <si>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</si>
  <si>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</si>
  <si>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</si>
  <si>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</si>
  <si>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</si>
  <si>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</si>
  <si>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</si>
  <si>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</si>
  <si>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</si>
  <si>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</si>
  <si>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</si>
  <si>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</si>
  <si>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</si>
  <si>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</si>
  <si>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</si>
  <si>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</si>
  <si>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</si>
  <si>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</si>
  <si>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</si>
  <si>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</si>
  <si>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</si>
  <si>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</si>
  <si>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</si>
  <si>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</si>
  <si>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</si>
  <si>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</si>
  <si>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</si>
  <si>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</si>
  <si>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</si>
  <si>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</si>
  <si>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</si>
  <si>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</si>
  <si>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</si>
  <si>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</si>
  <si>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</si>
  <si>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</si>
  <si>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</si>
  <si>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</si>
  <si>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</si>
  <si>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</si>
  <si>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</si>
  <si>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</si>
  <si>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</si>
  <si>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</si>
  <si>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</si>
  <si>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</si>
  <si>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</si>
  <si>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</si>
  <si>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</si>
  <si>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</si>
  <si>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</si>
  <si>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</si>
  <si>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</si>
  <si>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</si>
  <si>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</si>
  <si>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</si>
  <si>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</si>
  <si>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</si>
  <si>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</si>
  <si>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</si>
  <si>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</si>
  <si>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</si>
  <si>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</si>
  <si>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</si>
  <si>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</si>
  <si>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</si>
  <si>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</si>
  <si>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</si>
  <si>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</si>
  <si>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</si>
  <si>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</si>
  <si>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 2023-2024                              Топ:  "Құлыншақ"               Өткізу кезеңі: Бастапқы                                  Өткізу мерзімі: Қыркүйек</t>
  </si>
  <si>
    <t>Азаматқызы Сәнім</t>
  </si>
  <si>
    <t>Асланұлы  Әли</t>
  </si>
  <si>
    <t>Асетұлы  Мұхаммедияр</t>
  </si>
  <si>
    <t>Алдаберген  Фарида</t>
  </si>
  <si>
    <t>Бағытжан  Асылназ</t>
  </si>
  <si>
    <t>Багитжанова  Аруназ</t>
  </si>
  <si>
    <t>Болат Аягөз</t>
  </si>
  <si>
    <t>Ғабдол  Жанель</t>
  </si>
  <si>
    <t>Жәнібек  Аййша</t>
  </si>
  <si>
    <t>Зариф  Райымбек</t>
  </si>
  <si>
    <t>Еркін  Имран</t>
  </si>
  <si>
    <t>Еркін Ирада</t>
  </si>
  <si>
    <t>Кайсекен  Нұрислам</t>
  </si>
  <si>
    <t>Көшен  Мәди</t>
  </si>
  <si>
    <t>Нұрлан  Мансур</t>
  </si>
  <si>
    <t>Нұрлан  Зұлқарнайн</t>
  </si>
  <si>
    <t>Самат  Еркеназ</t>
  </si>
  <si>
    <t>Сабырғали   Әли</t>
  </si>
  <si>
    <t>Талғат  Асылым</t>
  </si>
  <si>
    <t>Талғат  Ахмедияр</t>
  </si>
  <si>
    <t xml:space="preserve">                                  Оқу жылы: 2023-2024                          Топ:  "Қызғалдақ"               Өткізу кезеңі: Бастапқы         Өткізу мерзімі: Қыркүйек</t>
  </si>
  <si>
    <t>Арнабай  Жанарыс</t>
  </si>
  <si>
    <t>Аманкелдіқызы  Жанерке</t>
  </si>
  <si>
    <t>Амангелді  Әлихан</t>
  </si>
  <si>
    <t>Асылбек  Адина</t>
  </si>
  <si>
    <t>Бөкенби  Нурали</t>
  </si>
  <si>
    <t>Жақып  Лейла</t>
  </si>
  <si>
    <t>Жақсылық  Інжу</t>
  </si>
  <si>
    <t>Жалғасбай  Аян</t>
  </si>
  <si>
    <t>Жалғасбай  Аягөз</t>
  </si>
  <si>
    <t>Ізбасар  Райана</t>
  </si>
  <si>
    <t>Қайрошев  Ерсұлтан</t>
  </si>
  <si>
    <t>Қалдыбаева  Алуа</t>
  </si>
  <si>
    <t>Мақсот  Бибі  Рахима</t>
  </si>
  <si>
    <t>Марат  Баянсұлу</t>
  </si>
  <si>
    <t>Махут  Ерхан</t>
  </si>
  <si>
    <t>Нұрлан  Мейірім</t>
  </si>
  <si>
    <t>Нұрлан  Ақниет</t>
  </si>
  <si>
    <t>Нұрлыбекқызы  Хабиба</t>
  </si>
  <si>
    <t>Серік  Айерке</t>
  </si>
  <si>
    <t>Досов  Нуртас</t>
  </si>
  <si>
    <t>Талғат  Әділхан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</si>
</sst>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opLeftCell="A26" workbookViewId="0">
      <selection activeCell="BY25" sqref="BY25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8" t="s">
        <v>1381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36" t="s">
        <v>2</v>
      </c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47" t="s">
        <v>88</v>
      </c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34" t="s">
        <v>115</v>
      </c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6" t="s">
        <v>115</v>
      </c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49" t="s">
        <v>138</v>
      </c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</row>
    <row r="5" spans="1:254" ht="1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89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5" t="s">
        <v>116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 t="s">
        <v>117</v>
      </c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7" t="s">
        <v>139</v>
      </c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</row>
    <row r="6" spans="1:254" ht="10.15" hidden="1" customHeight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5"/>
      <c r="B11" s="45"/>
      <c r="C11" s="38" t="s">
        <v>847</v>
      </c>
      <c r="D11" s="38"/>
      <c r="E11" s="38"/>
      <c r="F11" s="38"/>
      <c r="G11" s="38"/>
      <c r="H11" s="38"/>
      <c r="I11" s="38"/>
      <c r="J11" s="38"/>
      <c r="K11" s="38"/>
      <c r="L11" s="38" t="s">
        <v>850</v>
      </c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 t="s">
        <v>847</v>
      </c>
      <c r="Y11" s="38"/>
      <c r="Z11" s="38"/>
      <c r="AA11" s="38"/>
      <c r="AB11" s="38"/>
      <c r="AC11" s="38"/>
      <c r="AD11" s="38"/>
      <c r="AE11" s="38"/>
      <c r="AF11" s="38"/>
      <c r="AG11" s="38" t="s">
        <v>850</v>
      </c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4" t="s">
        <v>847</v>
      </c>
      <c r="AT11" s="34"/>
      <c r="AU11" s="34"/>
      <c r="AV11" s="34"/>
      <c r="AW11" s="34"/>
      <c r="AX11" s="34"/>
      <c r="AY11" s="34" t="s">
        <v>850</v>
      </c>
      <c r="AZ11" s="34"/>
      <c r="BA11" s="34"/>
      <c r="BB11" s="34"/>
      <c r="BC11" s="34"/>
      <c r="BD11" s="34"/>
      <c r="BE11" s="34"/>
      <c r="BF11" s="34"/>
      <c r="BG11" s="34"/>
      <c r="BH11" s="34" t="s">
        <v>847</v>
      </c>
      <c r="BI11" s="34"/>
      <c r="BJ11" s="34"/>
      <c r="BK11" s="34"/>
      <c r="BL11" s="34"/>
      <c r="BM11" s="34"/>
      <c r="BN11" s="34" t="s">
        <v>850</v>
      </c>
      <c r="BO11" s="34"/>
      <c r="BP11" s="34"/>
      <c r="BQ11" s="34"/>
      <c r="BR11" s="34"/>
      <c r="BS11" s="34"/>
      <c r="BT11" s="34"/>
      <c r="BU11" s="34"/>
      <c r="BV11" s="34"/>
      <c r="BW11" s="34" t="s">
        <v>847</v>
      </c>
      <c r="BX11" s="34"/>
      <c r="BY11" s="34"/>
      <c r="BZ11" s="34"/>
      <c r="CA11" s="34"/>
      <c r="CB11" s="34"/>
      <c r="CC11" s="34" t="s">
        <v>850</v>
      </c>
      <c r="CD11" s="34"/>
      <c r="CE11" s="34"/>
      <c r="CF11" s="34"/>
      <c r="CG11" s="34"/>
      <c r="CH11" s="34"/>
      <c r="CI11" s="34" t="s">
        <v>847</v>
      </c>
      <c r="CJ11" s="34"/>
      <c r="CK11" s="34"/>
      <c r="CL11" s="34"/>
      <c r="CM11" s="34"/>
      <c r="CN11" s="34"/>
      <c r="CO11" s="34"/>
      <c r="CP11" s="34"/>
      <c r="CQ11" s="34"/>
      <c r="CR11" s="34" t="s">
        <v>850</v>
      </c>
      <c r="CS11" s="34"/>
      <c r="CT11" s="34"/>
      <c r="CU11" s="34"/>
      <c r="CV11" s="34"/>
      <c r="CW11" s="34"/>
      <c r="CX11" s="34"/>
      <c r="CY11" s="34"/>
      <c r="CZ11" s="34"/>
      <c r="DA11" s="34" t="s">
        <v>847</v>
      </c>
      <c r="DB11" s="34"/>
      <c r="DC11" s="34"/>
      <c r="DD11" s="34"/>
      <c r="DE11" s="34"/>
      <c r="DF11" s="34"/>
      <c r="DG11" s="34" t="s">
        <v>850</v>
      </c>
      <c r="DH11" s="34"/>
      <c r="DI11" s="34"/>
      <c r="DJ11" s="34"/>
      <c r="DK11" s="34"/>
      <c r="DL11" s="34"/>
      <c r="DM11" s="34"/>
      <c r="DN11" s="34"/>
      <c r="DO11" s="34"/>
    </row>
    <row r="12" spans="1:254" ht="15.6" customHeight="1" x14ac:dyDescent="0.25">
      <c r="A12" s="45"/>
      <c r="B12" s="45"/>
      <c r="C12" s="39" t="s">
        <v>22</v>
      </c>
      <c r="D12" s="39" t="s">
        <v>5</v>
      </c>
      <c r="E12" s="39" t="s">
        <v>6</v>
      </c>
      <c r="F12" s="39" t="s">
        <v>26</v>
      </c>
      <c r="G12" s="39" t="s">
        <v>7</v>
      </c>
      <c r="H12" s="39" t="s">
        <v>8</v>
      </c>
      <c r="I12" s="39" t="s">
        <v>23</v>
      </c>
      <c r="J12" s="39" t="s">
        <v>9</v>
      </c>
      <c r="K12" s="39" t="s">
        <v>10</v>
      </c>
      <c r="L12" s="39" t="s">
        <v>28</v>
      </c>
      <c r="M12" s="39" t="s">
        <v>6</v>
      </c>
      <c r="N12" s="39" t="s">
        <v>12</v>
      </c>
      <c r="O12" s="39" t="s">
        <v>24</v>
      </c>
      <c r="P12" s="39" t="s">
        <v>10</v>
      </c>
      <c r="Q12" s="39" t="s">
        <v>13</v>
      </c>
      <c r="R12" s="39" t="s">
        <v>25</v>
      </c>
      <c r="S12" s="39" t="s">
        <v>12</v>
      </c>
      <c r="T12" s="39" t="s">
        <v>7</v>
      </c>
      <c r="U12" s="39" t="s">
        <v>36</v>
      </c>
      <c r="V12" s="39" t="s">
        <v>14</v>
      </c>
      <c r="W12" s="39" t="s">
        <v>9</v>
      </c>
      <c r="X12" s="39" t="s">
        <v>44</v>
      </c>
      <c r="Y12" s="39"/>
      <c r="Z12" s="39"/>
      <c r="AA12" s="39" t="s">
        <v>45</v>
      </c>
      <c r="AB12" s="39"/>
      <c r="AC12" s="39"/>
      <c r="AD12" s="39" t="s">
        <v>46</v>
      </c>
      <c r="AE12" s="39"/>
      <c r="AF12" s="39"/>
      <c r="AG12" s="39" t="s">
        <v>47</v>
      </c>
      <c r="AH12" s="39"/>
      <c r="AI12" s="39"/>
      <c r="AJ12" s="39" t="s">
        <v>48</v>
      </c>
      <c r="AK12" s="39"/>
      <c r="AL12" s="39"/>
      <c r="AM12" s="39" t="s">
        <v>49</v>
      </c>
      <c r="AN12" s="39"/>
      <c r="AO12" s="39"/>
      <c r="AP12" s="37" t="s">
        <v>50</v>
      </c>
      <c r="AQ12" s="37"/>
      <c r="AR12" s="37"/>
      <c r="AS12" s="39" t="s">
        <v>51</v>
      </c>
      <c r="AT12" s="39"/>
      <c r="AU12" s="39"/>
      <c r="AV12" s="39" t="s">
        <v>52</v>
      </c>
      <c r="AW12" s="39"/>
      <c r="AX12" s="39"/>
      <c r="AY12" s="39" t="s">
        <v>53</v>
      </c>
      <c r="AZ12" s="39"/>
      <c r="BA12" s="39"/>
      <c r="BB12" s="39" t="s">
        <v>54</v>
      </c>
      <c r="BC12" s="39"/>
      <c r="BD12" s="39"/>
      <c r="BE12" s="39" t="s">
        <v>55</v>
      </c>
      <c r="BF12" s="39"/>
      <c r="BG12" s="39"/>
      <c r="BH12" s="37" t="s">
        <v>90</v>
      </c>
      <c r="BI12" s="37"/>
      <c r="BJ12" s="37"/>
      <c r="BK12" s="37" t="s">
        <v>91</v>
      </c>
      <c r="BL12" s="37"/>
      <c r="BM12" s="37"/>
      <c r="BN12" s="37" t="s">
        <v>92</v>
      </c>
      <c r="BO12" s="37"/>
      <c r="BP12" s="37"/>
      <c r="BQ12" s="37" t="s">
        <v>93</v>
      </c>
      <c r="BR12" s="37"/>
      <c r="BS12" s="37"/>
      <c r="BT12" s="37" t="s">
        <v>94</v>
      </c>
      <c r="BU12" s="37"/>
      <c r="BV12" s="37"/>
      <c r="BW12" s="37" t="s">
        <v>105</v>
      </c>
      <c r="BX12" s="37"/>
      <c r="BY12" s="37"/>
      <c r="BZ12" s="37" t="s">
        <v>106</v>
      </c>
      <c r="CA12" s="37"/>
      <c r="CB12" s="37"/>
      <c r="CC12" s="37" t="s">
        <v>107</v>
      </c>
      <c r="CD12" s="37"/>
      <c r="CE12" s="37"/>
      <c r="CF12" s="37" t="s">
        <v>108</v>
      </c>
      <c r="CG12" s="37"/>
      <c r="CH12" s="37"/>
      <c r="CI12" s="37" t="s">
        <v>109</v>
      </c>
      <c r="CJ12" s="37"/>
      <c r="CK12" s="37"/>
      <c r="CL12" s="37" t="s">
        <v>110</v>
      </c>
      <c r="CM12" s="37"/>
      <c r="CN12" s="37"/>
      <c r="CO12" s="37" t="s">
        <v>111</v>
      </c>
      <c r="CP12" s="37"/>
      <c r="CQ12" s="37"/>
      <c r="CR12" s="37" t="s">
        <v>112</v>
      </c>
      <c r="CS12" s="37"/>
      <c r="CT12" s="37"/>
      <c r="CU12" s="37" t="s">
        <v>113</v>
      </c>
      <c r="CV12" s="37"/>
      <c r="CW12" s="37"/>
      <c r="CX12" s="37" t="s">
        <v>114</v>
      </c>
      <c r="CY12" s="37"/>
      <c r="CZ12" s="37"/>
      <c r="DA12" s="37" t="s">
        <v>140</v>
      </c>
      <c r="DB12" s="37"/>
      <c r="DC12" s="37"/>
      <c r="DD12" s="37" t="s">
        <v>141</v>
      </c>
      <c r="DE12" s="37"/>
      <c r="DF12" s="37"/>
      <c r="DG12" s="37" t="s">
        <v>142</v>
      </c>
      <c r="DH12" s="37"/>
      <c r="DI12" s="37"/>
      <c r="DJ12" s="37" t="s">
        <v>143</v>
      </c>
      <c r="DK12" s="37"/>
      <c r="DL12" s="37"/>
      <c r="DM12" s="37" t="s">
        <v>144</v>
      </c>
      <c r="DN12" s="37"/>
      <c r="DO12" s="37"/>
    </row>
    <row r="13" spans="1:254" ht="60" customHeight="1" x14ac:dyDescent="0.25">
      <c r="A13" s="45"/>
      <c r="B13" s="45"/>
      <c r="C13" s="44" t="s">
        <v>844</v>
      </c>
      <c r="D13" s="44"/>
      <c r="E13" s="44"/>
      <c r="F13" s="44" t="s">
        <v>1339</v>
      </c>
      <c r="G13" s="44"/>
      <c r="H13" s="44"/>
      <c r="I13" s="44" t="s">
        <v>29</v>
      </c>
      <c r="J13" s="44"/>
      <c r="K13" s="44"/>
      <c r="L13" s="44" t="s">
        <v>37</v>
      </c>
      <c r="M13" s="44"/>
      <c r="N13" s="44"/>
      <c r="O13" s="44" t="s">
        <v>39</v>
      </c>
      <c r="P13" s="44"/>
      <c r="Q13" s="44"/>
      <c r="R13" s="44" t="s">
        <v>40</v>
      </c>
      <c r="S13" s="44"/>
      <c r="T13" s="44"/>
      <c r="U13" s="44" t="s">
        <v>43</v>
      </c>
      <c r="V13" s="44"/>
      <c r="W13" s="44"/>
      <c r="X13" s="44" t="s">
        <v>851</v>
      </c>
      <c r="Y13" s="44"/>
      <c r="Z13" s="44"/>
      <c r="AA13" s="44" t="s">
        <v>853</v>
      </c>
      <c r="AB13" s="44"/>
      <c r="AC13" s="44"/>
      <c r="AD13" s="44" t="s">
        <v>855</v>
      </c>
      <c r="AE13" s="44"/>
      <c r="AF13" s="44"/>
      <c r="AG13" s="44" t="s">
        <v>857</v>
      </c>
      <c r="AH13" s="44"/>
      <c r="AI13" s="44"/>
      <c r="AJ13" s="44" t="s">
        <v>859</v>
      </c>
      <c r="AK13" s="44"/>
      <c r="AL13" s="44"/>
      <c r="AM13" s="44" t="s">
        <v>863</v>
      </c>
      <c r="AN13" s="44"/>
      <c r="AO13" s="44"/>
      <c r="AP13" s="44" t="s">
        <v>864</v>
      </c>
      <c r="AQ13" s="44"/>
      <c r="AR13" s="44"/>
      <c r="AS13" s="44" t="s">
        <v>866</v>
      </c>
      <c r="AT13" s="44"/>
      <c r="AU13" s="44"/>
      <c r="AV13" s="44" t="s">
        <v>867</v>
      </c>
      <c r="AW13" s="44"/>
      <c r="AX13" s="44"/>
      <c r="AY13" s="44" t="s">
        <v>870</v>
      </c>
      <c r="AZ13" s="44"/>
      <c r="BA13" s="44"/>
      <c r="BB13" s="44" t="s">
        <v>871</v>
      </c>
      <c r="BC13" s="44"/>
      <c r="BD13" s="44"/>
      <c r="BE13" s="44" t="s">
        <v>874</v>
      </c>
      <c r="BF13" s="44"/>
      <c r="BG13" s="44"/>
      <c r="BH13" s="44" t="s">
        <v>875</v>
      </c>
      <c r="BI13" s="44"/>
      <c r="BJ13" s="44"/>
      <c r="BK13" s="44" t="s">
        <v>879</v>
      </c>
      <c r="BL13" s="44"/>
      <c r="BM13" s="44"/>
      <c r="BN13" s="44" t="s">
        <v>878</v>
      </c>
      <c r="BO13" s="44"/>
      <c r="BP13" s="44"/>
      <c r="BQ13" s="44" t="s">
        <v>880</v>
      </c>
      <c r="BR13" s="44"/>
      <c r="BS13" s="44"/>
      <c r="BT13" s="44" t="s">
        <v>881</v>
      </c>
      <c r="BU13" s="44"/>
      <c r="BV13" s="44"/>
      <c r="BW13" s="44" t="s">
        <v>883</v>
      </c>
      <c r="BX13" s="44"/>
      <c r="BY13" s="44"/>
      <c r="BZ13" s="44" t="s">
        <v>885</v>
      </c>
      <c r="CA13" s="44"/>
      <c r="CB13" s="44"/>
      <c r="CC13" s="44" t="s">
        <v>886</v>
      </c>
      <c r="CD13" s="44"/>
      <c r="CE13" s="44"/>
      <c r="CF13" s="44" t="s">
        <v>887</v>
      </c>
      <c r="CG13" s="44"/>
      <c r="CH13" s="44"/>
      <c r="CI13" s="44" t="s">
        <v>889</v>
      </c>
      <c r="CJ13" s="44"/>
      <c r="CK13" s="44"/>
      <c r="CL13" s="44" t="s">
        <v>126</v>
      </c>
      <c r="CM13" s="44"/>
      <c r="CN13" s="44"/>
      <c r="CO13" s="44" t="s">
        <v>128</v>
      </c>
      <c r="CP13" s="44"/>
      <c r="CQ13" s="44"/>
      <c r="CR13" s="44" t="s">
        <v>890</v>
      </c>
      <c r="CS13" s="44"/>
      <c r="CT13" s="44"/>
      <c r="CU13" s="44" t="s">
        <v>133</v>
      </c>
      <c r="CV13" s="44"/>
      <c r="CW13" s="44"/>
      <c r="CX13" s="44" t="s">
        <v>891</v>
      </c>
      <c r="CY13" s="44"/>
      <c r="CZ13" s="44"/>
      <c r="DA13" s="44" t="s">
        <v>892</v>
      </c>
      <c r="DB13" s="44"/>
      <c r="DC13" s="44"/>
      <c r="DD13" s="44" t="s">
        <v>896</v>
      </c>
      <c r="DE13" s="44"/>
      <c r="DF13" s="44"/>
      <c r="DG13" s="44" t="s">
        <v>898</v>
      </c>
      <c r="DH13" s="44"/>
      <c r="DI13" s="44"/>
      <c r="DJ13" s="44" t="s">
        <v>900</v>
      </c>
      <c r="DK13" s="44"/>
      <c r="DL13" s="44"/>
      <c r="DM13" s="44" t="s">
        <v>902</v>
      </c>
      <c r="DN13" s="44"/>
      <c r="DO13" s="44"/>
    </row>
    <row r="14" spans="1:254" ht="133.5" customHeight="1" x14ac:dyDescent="0.25">
      <c r="A14" s="45"/>
      <c r="B14" s="45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 t="s">
        <v>1382</v>
      </c>
      <c r="C15" s="5">
        <v>1</v>
      </c>
      <c r="D15" s="5"/>
      <c r="E15" s="5"/>
      <c r="F15" s="1">
        <v>1</v>
      </c>
      <c r="G15" s="1"/>
      <c r="H15" s="1"/>
      <c r="I15" s="1">
        <v>1</v>
      </c>
      <c r="J15" s="1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/>
      <c r="AL15" s="4">
        <v>1</v>
      </c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1383</v>
      </c>
      <c r="C16" s="25">
        <v>1</v>
      </c>
      <c r="D16" s="25"/>
      <c r="E16" s="25"/>
      <c r="F16" s="1">
        <v>1</v>
      </c>
      <c r="G16" s="1"/>
      <c r="H16" s="1"/>
      <c r="I16" s="1">
        <v>1</v>
      </c>
      <c r="J16" s="1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1384</v>
      </c>
      <c r="C17" s="25"/>
      <c r="D17" s="25"/>
      <c r="E17" s="25">
        <v>1</v>
      </c>
      <c r="F17" s="1">
        <v>1</v>
      </c>
      <c r="G17" s="1"/>
      <c r="H17" s="1"/>
      <c r="I17" s="1">
        <v>1</v>
      </c>
      <c r="J17" s="1"/>
      <c r="K17" s="4"/>
      <c r="L17" s="4"/>
      <c r="M17" s="4"/>
      <c r="N17" s="4">
        <v>1</v>
      </c>
      <c r="O17" s="4">
        <v>1</v>
      </c>
      <c r="P17" s="4"/>
      <c r="Q17" s="4"/>
      <c r="R17" s="4">
        <v>1</v>
      </c>
      <c r="S17" s="4"/>
      <c r="T17" s="4"/>
      <c r="U17" s="4"/>
      <c r="V17" s="4"/>
      <c r="W17" s="4">
        <v>1</v>
      </c>
      <c r="X17" s="4">
        <v>1</v>
      </c>
      <c r="Y17" s="4"/>
      <c r="Z17" s="4"/>
      <c r="AA17" s="4"/>
      <c r="AB17" s="4"/>
      <c r="AC17" s="4">
        <v>1</v>
      </c>
      <c r="AD17" s="4">
        <v>1</v>
      </c>
      <c r="AE17" s="4"/>
      <c r="AF17" s="4"/>
      <c r="AG17" s="4">
        <v>1</v>
      </c>
      <c r="AH17" s="4"/>
      <c r="AI17" s="4"/>
      <c r="AJ17" s="4"/>
      <c r="AK17" s="4"/>
      <c r="AL17" s="4">
        <v>1</v>
      </c>
      <c r="AM17" s="4">
        <v>1</v>
      </c>
      <c r="AN17" s="4"/>
      <c r="AO17" s="4"/>
      <c r="AP17" s="4"/>
      <c r="AQ17" s="4"/>
      <c r="AR17" s="4">
        <v>1</v>
      </c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/>
      <c r="BG17" s="4">
        <v>1</v>
      </c>
      <c r="BH17" s="4"/>
      <c r="BI17" s="4"/>
      <c r="BJ17" s="4">
        <v>1</v>
      </c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/>
      <c r="BU17" s="4"/>
      <c r="BV17" s="4">
        <v>1</v>
      </c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/>
      <c r="CK17" s="4">
        <v>1</v>
      </c>
      <c r="CL17" s="4"/>
      <c r="CM17" s="4"/>
      <c r="CN17" s="4">
        <v>1</v>
      </c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/>
      <c r="DL17" s="4">
        <v>1</v>
      </c>
      <c r="DM17" s="4">
        <v>1</v>
      </c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1385</v>
      </c>
      <c r="C18" s="25">
        <v>1</v>
      </c>
      <c r="D18" s="25"/>
      <c r="E18" s="25"/>
      <c r="F18" s="1">
        <v>1</v>
      </c>
      <c r="G18" s="1"/>
      <c r="H18" s="1"/>
      <c r="I18" s="1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/>
      <c r="W18" s="4">
        <v>1</v>
      </c>
      <c r="X18" s="4">
        <v>1</v>
      </c>
      <c r="Y18" s="4"/>
      <c r="Z18" s="4"/>
      <c r="AA18" s="4"/>
      <c r="AB18" s="4"/>
      <c r="AC18" s="4">
        <v>1</v>
      </c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/>
      <c r="CE18" s="4">
        <v>1</v>
      </c>
      <c r="CF18" s="4">
        <v>1</v>
      </c>
      <c r="CG18" s="4"/>
      <c r="CH18" s="4"/>
      <c r="CI18" s="4">
        <v>1</v>
      </c>
      <c r="CJ18" s="4"/>
      <c r="CK18" s="4"/>
      <c r="CL18" s="4"/>
      <c r="CM18" s="4"/>
      <c r="CN18" s="4">
        <v>1</v>
      </c>
      <c r="CO18" s="4">
        <v>1</v>
      </c>
      <c r="CP18" s="4"/>
      <c r="CQ18" s="4"/>
      <c r="CR18" s="4">
        <v>1</v>
      </c>
      <c r="CS18" s="4"/>
      <c r="CT18" s="4"/>
      <c r="CU18" s="4"/>
      <c r="CV18" s="4"/>
      <c r="CW18" s="4">
        <v>1</v>
      </c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/>
      <c r="DL18" s="4">
        <v>1</v>
      </c>
      <c r="DM18" s="4">
        <v>1</v>
      </c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1386</v>
      </c>
      <c r="C19" s="25">
        <v>1</v>
      </c>
      <c r="D19" s="25"/>
      <c r="E19" s="25"/>
      <c r="F19" s="1">
        <v>1</v>
      </c>
      <c r="G19" s="1"/>
      <c r="H19" s="1"/>
      <c r="I19" s="1">
        <v>1</v>
      </c>
      <c r="J19" s="4"/>
      <c r="K19" s="4"/>
      <c r="L19" s="4"/>
      <c r="M19" s="4"/>
      <c r="N19" s="4">
        <v>1</v>
      </c>
      <c r="O19" s="4">
        <v>1</v>
      </c>
      <c r="P19" s="4"/>
      <c r="Q19" s="4"/>
      <c r="R19" s="4">
        <v>1</v>
      </c>
      <c r="S19" s="4"/>
      <c r="T19" s="4"/>
      <c r="U19" s="4"/>
      <c r="V19" s="4"/>
      <c r="W19" s="4">
        <v>1</v>
      </c>
      <c r="X19" s="4">
        <v>1</v>
      </c>
      <c r="Y19" s="4"/>
      <c r="Z19" s="4"/>
      <c r="AA19" s="4"/>
      <c r="AB19" s="4"/>
      <c r="AC19" s="4">
        <v>1</v>
      </c>
      <c r="AD19" s="4">
        <v>1</v>
      </c>
      <c r="AE19" s="4"/>
      <c r="AF19" s="4"/>
      <c r="AG19" s="4">
        <v>1</v>
      </c>
      <c r="AH19" s="4"/>
      <c r="AI19" s="4"/>
      <c r="AJ19" s="4"/>
      <c r="AK19" s="4"/>
      <c r="AL19" s="4">
        <v>1</v>
      </c>
      <c r="AM19" s="4">
        <v>1</v>
      </c>
      <c r="AN19" s="4"/>
      <c r="AO19" s="4"/>
      <c r="AP19" s="4"/>
      <c r="AQ19" s="4"/>
      <c r="AR19" s="4">
        <v>1</v>
      </c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/>
      <c r="BG19" s="4">
        <v>1</v>
      </c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/>
      <c r="BR19" s="4"/>
      <c r="BS19" s="4">
        <v>1</v>
      </c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1387</v>
      </c>
      <c r="C20" s="25">
        <v>1</v>
      </c>
      <c r="D20" s="25"/>
      <c r="E20" s="25"/>
      <c r="F20" s="1">
        <v>1</v>
      </c>
      <c r="G20" s="1"/>
      <c r="H20" s="1"/>
      <c r="I20" s="1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/>
      <c r="CK20" s="4">
        <v>1</v>
      </c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/>
      <c r="CW20" s="4">
        <v>1</v>
      </c>
      <c r="CX20" s="4">
        <v>1</v>
      </c>
      <c r="CY20" s="4"/>
      <c r="CZ20" s="4"/>
      <c r="DA20" s="4">
        <v>1</v>
      </c>
      <c r="DB20" s="4"/>
      <c r="DC20" s="4"/>
      <c r="DD20" s="4"/>
      <c r="DE20" s="4"/>
      <c r="DF20" s="4">
        <v>1</v>
      </c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1388</v>
      </c>
      <c r="C21" s="25"/>
      <c r="D21" s="25"/>
      <c r="E21" s="25">
        <v>1</v>
      </c>
      <c r="F21" s="1"/>
      <c r="G21" s="1"/>
      <c r="H21" s="1">
        <v>1</v>
      </c>
      <c r="I21" s="1"/>
      <c r="J21" s="4"/>
      <c r="K21" s="4">
        <v>1</v>
      </c>
      <c r="L21" s="4"/>
      <c r="M21" s="4"/>
      <c r="N21" s="4">
        <v>1</v>
      </c>
      <c r="O21" s="4">
        <v>1</v>
      </c>
      <c r="P21" s="4"/>
      <c r="Q21" s="4"/>
      <c r="R21" s="4">
        <v>1</v>
      </c>
      <c r="S21" s="4"/>
      <c r="T21" s="4"/>
      <c r="U21" s="4"/>
      <c r="V21" s="4"/>
      <c r="W21" s="4">
        <v>1</v>
      </c>
      <c r="X21" s="4">
        <v>1</v>
      </c>
      <c r="Y21" s="4"/>
      <c r="Z21" s="4"/>
      <c r="AA21" s="4"/>
      <c r="AB21" s="4"/>
      <c r="AC21" s="4">
        <v>1</v>
      </c>
      <c r="AD21" s="4"/>
      <c r="AE21" s="4"/>
      <c r="AF21" s="4">
        <v>1</v>
      </c>
      <c r="AG21" s="4">
        <v>1</v>
      </c>
      <c r="AH21" s="4"/>
      <c r="AI21" s="4"/>
      <c r="AJ21" s="4"/>
      <c r="AK21" s="4"/>
      <c r="AL21" s="4">
        <v>1</v>
      </c>
      <c r="AM21" s="4">
        <v>1</v>
      </c>
      <c r="AN21" s="4"/>
      <c r="AO21" s="4"/>
      <c r="AP21" s="4"/>
      <c r="AQ21" s="4"/>
      <c r="AR21" s="4">
        <v>1</v>
      </c>
      <c r="AS21" s="4">
        <v>1</v>
      </c>
      <c r="AT21" s="4"/>
      <c r="AU21" s="4"/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>
        <v>1</v>
      </c>
      <c r="BF21" s="4"/>
      <c r="BG21" s="4"/>
      <c r="BH21" s="4"/>
      <c r="BI21" s="4"/>
      <c r="BJ21" s="4">
        <v>1</v>
      </c>
      <c r="BK21" s="4">
        <v>1</v>
      </c>
      <c r="BL21" s="4"/>
      <c r="BM21" s="4"/>
      <c r="BN21" s="4"/>
      <c r="BO21" s="4"/>
      <c r="BP21" s="4">
        <v>1</v>
      </c>
      <c r="BQ21" s="4">
        <v>1</v>
      </c>
      <c r="BR21" s="4"/>
      <c r="BS21" s="4"/>
      <c r="BT21" s="4"/>
      <c r="BU21" s="4"/>
      <c r="BV21" s="4">
        <v>1</v>
      </c>
      <c r="BW21" s="4">
        <v>1</v>
      </c>
      <c r="BX21" s="4"/>
      <c r="BY21" s="4"/>
      <c r="BZ21" s="4">
        <v>1</v>
      </c>
      <c r="CA21" s="4"/>
      <c r="CB21" s="4"/>
      <c r="CC21" s="4"/>
      <c r="CD21" s="4"/>
      <c r="CE21" s="4">
        <v>1</v>
      </c>
      <c r="CF21" s="4"/>
      <c r="CG21" s="4"/>
      <c r="CH21" s="4">
        <v>1</v>
      </c>
      <c r="CI21" s="4">
        <v>1</v>
      </c>
      <c r="CJ21" s="4"/>
      <c r="CK21" s="4"/>
      <c r="CL21" s="4"/>
      <c r="CM21" s="4"/>
      <c r="CN21" s="4">
        <v>1</v>
      </c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1389</v>
      </c>
      <c r="C22" s="24">
        <v>1</v>
      </c>
      <c r="D22" s="24"/>
      <c r="E22" s="2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/>
      <c r="CW22" s="4">
        <v>1</v>
      </c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/>
      <c r="DL22" s="4">
        <v>1</v>
      </c>
      <c r="DM22" s="4">
        <v>1</v>
      </c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1390</v>
      </c>
      <c r="C23" s="24"/>
      <c r="D23" s="24"/>
      <c r="E23" s="2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>
        <v>1</v>
      </c>
      <c r="DK23" s="4"/>
      <c r="DL23" s="4"/>
      <c r="DM23" s="4"/>
      <c r="DN23" s="4"/>
      <c r="DO23" s="4">
        <v>1</v>
      </c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1391</v>
      </c>
      <c r="C24" s="24"/>
      <c r="D24" s="24"/>
      <c r="E24" s="2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>
        <v>1</v>
      </c>
      <c r="AN24" s="4"/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>
        <v>1</v>
      </c>
      <c r="BL24" s="4"/>
      <c r="BM24" s="4"/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>
        <v>1</v>
      </c>
      <c r="BX24" s="4"/>
      <c r="BY24" s="4"/>
      <c r="BZ24" s="4">
        <v>1</v>
      </c>
      <c r="CA24" s="4"/>
      <c r="CB24" s="4"/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>
        <v>1</v>
      </c>
      <c r="CP24" s="4"/>
      <c r="CQ24" s="4"/>
      <c r="CR24" s="4">
        <v>1</v>
      </c>
      <c r="CS24" s="4"/>
      <c r="CT24" s="4"/>
      <c r="CU24" s="4"/>
      <c r="CV24" s="4"/>
      <c r="CW24" s="4">
        <v>1</v>
      </c>
      <c r="CX24" s="4"/>
      <c r="CY24" s="4"/>
      <c r="CZ24" s="4">
        <v>1</v>
      </c>
      <c r="DA24" s="4">
        <v>1</v>
      </c>
      <c r="DB24" s="4"/>
      <c r="DC24" s="4"/>
      <c r="DD24" s="4"/>
      <c r="DE24" s="4"/>
      <c r="DF24" s="4">
        <v>1</v>
      </c>
      <c r="DG24" s="4">
        <v>1</v>
      </c>
      <c r="DH24" s="4"/>
      <c r="DI24" s="4"/>
      <c r="DJ24" s="4"/>
      <c r="DK24" s="4"/>
      <c r="DL24" s="4">
        <v>1</v>
      </c>
      <c r="DM24" s="4">
        <v>1</v>
      </c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1392</v>
      </c>
      <c r="C25" s="5">
        <v>1</v>
      </c>
      <c r="D25" s="5"/>
      <c r="E25" s="5"/>
      <c r="F25" s="1">
        <v>1</v>
      </c>
      <c r="G25" s="1"/>
      <c r="H25" s="1"/>
      <c r="I25" s="1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/>
      <c r="T25" s="4">
        <v>1</v>
      </c>
      <c r="U25" s="4">
        <v>1</v>
      </c>
      <c r="V25" s="4"/>
      <c r="W25" s="4"/>
      <c r="X25" s="4">
        <v>1</v>
      </c>
      <c r="Y25" s="4"/>
      <c r="Z25" s="4"/>
      <c r="AA25" s="4"/>
      <c r="AB25" s="4"/>
      <c r="AC25" s="4">
        <v>1</v>
      </c>
      <c r="AD25" s="4"/>
      <c r="AE25" s="4"/>
      <c r="AF25" s="4">
        <v>1</v>
      </c>
      <c r="AG25" s="4">
        <v>1</v>
      </c>
      <c r="AH25" s="4"/>
      <c r="AI25" s="4"/>
      <c r="AJ25" s="4"/>
      <c r="AK25" s="4"/>
      <c r="AL25" s="4">
        <v>1</v>
      </c>
      <c r="AM25" s="4">
        <v>1</v>
      </c>
      <c r="AN25" s="4"/>
      <c r="AO25" s="4"/>
      <c r="AP25" s="4"/>
      <c r="AQ25" s="4"/>
      <c r="AR25" s="4">
        <v>1</v>
      </c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>
        <v>1</v>
      </c>
      <c r="BL25" s="4"/>
      <c r="BM25" s="4"/>
      <c r="BN25" s="4">
        <v>1</v>
      </c>
      <c r="BO25" s="4"/>
      <c r="BP25" s="4"/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>
        <v>1</v>
      </c>
      <c r="CA25" s="4"/>
      <c r="CB25" s="4"/>
      <c r="CC25" s="4">
        <v>1</v>
      </c>
      <c r="CD25" s="4"/>
      <c r="CE25" s="4"/>
      <c r="CF25" s="4"/>
      <c r="CG25" s="4"/>
      <c r="CH25" s="4">
        <v>1</v>
      </c>
      <c r="CI25" s="4">
        <v>1</v>
      </c>
      <c r="CJ25" s="4"/>
      <c r="CK25" s="4"/>
      <c r="CL25" s="4"/>
      <c r="CM25" s="4"/>
      <c r="CN25" s="4">
        <v>1</v>
      </c>
      <c r="CO25" s="4">
        <v>1</v>
      </c>
      <c r="CP25" s="4"/>
      <c r="CQ25" s="4"/>
      <c r="CR25" s="4">
        <v>1</v>
      </c>
      <c r="CS25" s="4"/>
      <c r="CT25" s="4"/>
      <c r="CU25" s="4"/>
      <c r="CV25" s="4"/>
      <c r="CW25" s="4">
        <v>1</v>
      </c>
      <c r="CX25" s="4">
        <v>1</v>
      </c>
      <c r="CY25" s="4"/>
      <c r="CZ25" s="4"/>
      <c r="DA25" s="4"/>
      <c r="DB25" s="4"/>
      <c r="DC25" s="4">
        <v>1</v>
      </c>
      <c r="DD25" s="4">
        <v>1</v>
      </c>
      <c r="DE25" s="4"/>
      <c r="DF25" s="4"/>
      <c r="DG25" s="4">
        <v>1</v>
      </c>
      <c r="DH25" s="4"/>
      <c r="DI25" s="4"/>
      <c r="DJ25" s="4"/>
      <c r="DK25" s="4"/>
      <c r="DL25" s="4">
        <v>1</v>
      </c>
      <c r="DM25" s="4">
        <v>1</v>
      </c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1393</v>
      </c>
      <c r="C26" s="25"/>
      <c r="D26" s="25"/>
      <c r="E26" s="25">
        <v>1</v>
      </c>
      <c r="F26" s="1"/>
      <c r="G26" s="1"/>
      <c r="H26" s="1">
        <v>1</v>
      </c>
      <c r="I26" s="1"/>
      <c r="J26" s="4"/>
      <c r="K26" s="4">
        <v>1</v>
      </c>
      <c r="L26" s="4"/>
      <c r="M26" s="4"/>
      <c r="N26" s="4">
        <v>1</v>
      </c>
      <c r="O26" s="4"/>
      <c r="P26" s="4"/>
      <c r="Q26" s="4">
        <v>1</v>
      </c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/>
      <c r="BX26" s="4"/>
      <c r="BY26" s="4">
        <v>1</v>
      </c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/>
      <c r="DC26" s="4">
        <v>1</v>
      </c>
      <c r="DD26" s="4"/>
      <c r="DE26" s="4"/>
      <c r="DF26" s="4">
        <v>1</v>
      </c>
      <c r="DG26" s="4"/>
      <c r="DH26" s="4"/>
      <c r="DI26" s="4">
        <v>1</v>
      </c>
      <c r="DJ26" s="4"/>
      <c r="DK26" s="4"/>
      <c r="DL26" s="4">
        <v>1</v>
      </c>
      <c r="DM26" s="4"/>
      <c r="DN26" s="4"/>
      <c r="DO26" s="4">
        <v>1</v>
      </c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1394</v>
      </c>
      <c r="C27" s="25"/>
      <c r="D27" s="25"/>
      <c r="E27" s="25">
        <v>1</v>
      </c>
      <c r="F27" s="1"/>
      <c r="G27" s="1"/>
      <c r="H27" s="1">
        <v>1</v>
      </c>
      <c r="I27" s="1"/>
      <c r="J27" s="4"/>
      <c r="K27" s="4">
        <v>1</v>
      </c>
      <c r="L27" s="4"/>
      <c r="M27" s="4"/>
      <c r="N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/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>
        <v>1</v>
      </c>
      <c r="BL27" s="4"/>
      <c r="BM27" s="4"/>
      <c r="BN27" s="4">
        <v>1</v>
      </c>
      <c r="BO27" s="4"/>
      <c r="BP27" s="4"/>
      <c r="BQ27" s="4"/>
      <c r="BR27" s="4"/>
      <c r="BS27" s="4">
        <v>1</v>
      </c>
      <c r="BT27" s="4"/>
      <c r="BU27" s="4"/>
      <c r="BV27" s="4">
        <v>1</v>
      </c>
      <c r="BW27" s="4">
        <v>1</v>
      </c>
      <c r="BX27" s="4"/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/>
      <c r="DC27" s="4">
        <v>1</v>
      </c>
      <c r="DD27" s="4"/>
      <c r="DE27" s="4"/>
      <c r="DF27" s="4">
        <v>1</v>
      </c>
      <c r="DG27" s="4"/>
      <c r="DH27" s="4"/>
      <c r="DI27" s="4">
        <v>1</v>
      </c>
      <c r="DJ27" s="4"/>
      <c r="DK27" s="4"/>
      <c r="DL27" s="4">
        <v>1</v>
      </c>
      <c r="DM27" s="4">
        <v>1</v>
      </c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1395</v>
      </c>
      <c r="C28" s="25"/>
      <c r="D28" s="25"/>
      <c r="E28" s="25">
        <v>1</v>
      </c>
      <c r="F28" s="1"/>
      <c r="G28" s="1"/>
      <c r="H28" s="1">
        <v>1</v>
      </c>
      <c r="I28" s="1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>
        <v>1</v>
      </c>
      <c r="CG28" s="4"/>
      <c r="CH28" s="4"/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1396</v>
      </c>
      <c r="C29" s="25"/>
      <c r="D29" s="25"/>
      <c r="E29" s="25">
        <v>1</v>
      </c>
      <c r="F29" s="1">
        <v>1</v>
      </c>
      <c r="G29" s="1"/>
      <c r="H29" s="1"/>
      <c r="I29" s="1"/>
      <c r="J29" s="4"/>
      <c r="K29" s="4">
        <v>1</v>
      </c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/>
      <c r="V29" s="4"/>
      <c r="W29" s="4">
        <v>1</v>
      </c>
      <c r="X29" s="4">
        <v>1</v>
      </c>
      <c r="Y29" s="4"/>
      <c r="Z29" s="4"/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/>
      <c r="BU29" s="4"/>
      <c r="BV29" s="4">
        <v>1</v>
      </c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/>
      <c r="CH29" s="4">
        <v>1</v>
      </c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/>
      <c r="CV29" s="4"/>
      <c r="CW29" s="4">
        <v>1</v>
      </c>
      <c r="CX29" s="4">
        <v>1</v>
      </c>
      <c r="CY29" s="4"/>
      <c r="CZ29" s="4"/>
      <c r="DA29" s="4">
        <v>1</v>
      </c>
      <c r="DB29" s="4"/>
      <c r="DC29" s="4"/>
      <c r="DD29" s="4"/>
      <c r="DE29" s="4"/>
      <c r="DF29" s="4">
        <v>1</v>
      </c>
      <c r="DG29" s="4">
        <v>1</v>
      </c>
      <c r="DH29" s="4"/>
      <c r="DI29" s="4"/>
      <c r="DJ29" s="4"/>
      <c r="DK29" s="4"/>
      <c r="DL29" s="4">
        <v>1</v>
      </c>
      <c r="DM29" s="4">
        <v>1</v>
      </c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1397</v>
      </c>
      <c r="C30" s="5">
        <v>1</v>
      </c>
      <c r="D30" s="5"/>
      <c r="E30" s="5"/>
      <c r="F30" s="1">
        <v>1</v>
      </c>
      <c r="G30" s="1"/>
      <c r="H30" s="1"/>
      <c r="I30" s="1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1398</v>
      </c>
      <c r="C31" s="25"/>
      <c r="D31" s="25"/>
      <c r="E31" s="25">
        <v>1</v>
      </c>
      <c r="F31" s="1">
        <v>1</v>
      </c>
      <c r="G31" s="1"/>
      <c r="H31" s="1"/>
      <c r="I31" s="1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/>
      <c r="AE31" s="4"/>
      <c r="AF31" s="4">
        <v>1</v>
      </c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/>
      <c r="AR31" s="4">
        <v>1</v>
      </c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/>
      <c r="BD31" s="4">
        <v>1</v>
      </c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/>
      <c r="BU31" s="4"/>
      <c r="BV31" s="4">
        <v>1</v>
      </c>
      <c r="BW31" s="4">
        <v>1</v>
      </c>
      <c r="BX31" s="4"/>
      <c r="BY31" s="4"/>
      <c r="BZ31" s="4">
        <v>1</v>
      </c>
      <c r="CA31" s="4"/>
      <c r="CB31" s="4"/>
      <c r="CC31" s="4"/>
      <c r="CD31" s="4"/>
      <c r="CE31" s="4">
        <v>1</v>
      </c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/>
      <c r="CW31" s="4">
        <v>1</v>
      </c>
      <c r="CX31" s="4">
        <v>1</v>
      </c>
      <c r="CY31" s="4"/>
      <c r="CZ31" s="4"/>
      <c r="DA31" s="4">
        <v>1</v>
      </c>
      <c r="DB31" s="4"/>
      <c r="DC31" s="4"/>
      <c r="DD31" s="4"/>
      <c r="DE31" s="4"/>
      <c r="DF31" s="4">
        <v>1</v>
      </c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 t="s">
        <v>1399</v>
      </c>
      <c r="C32" s="25"/>
      <c r="D32" s="25"/>
      <c r="E32" s="25">
        <v>1</v>
      </c>
      <c r="F32" s="1"/>
      <c r="G32" s="1"/>
      <c r="H32" s="1">
        <v>1</v>
      </c>
      <c r="I32" s="1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 t="s">
        <v>1400</v>
      </c>
      <c r="C33" s="25">
        <v>1</v>
      </c>
      <c r="D33" s="25"/>
      <c r="E33" s="25"/>
      <c r="F33" s="1">
        <v>1</v>
      </c>
      <c r="G33" s="1"/>
      <c r="H33" s="1"/>
      <c r="I33" s="1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/>
      <c r="W33" s="4">
        <v>1</v>
      </c>
      <c r="X33" s="4">
        <v>1</v>
      </c>
      <c r="Y33" s="4"/>
      <c r="Z33" s="4"/>
      <c r="AA33" s="4"/>
      <c r="AB33" s="4"/>
      <c r="AC33" s="4">
        <v>1</v>
      </c>
      <c r="AD33" s="4">
        <v>1</v>
      </c>
      <c r="AE33" s="4"/>
      <c r="AF33" s="4"/>
      <c r="AG33" s="4"/>
      <c r="AH33" s="4"/>
      <c r="AI33" s="4">
        <v>1</v>
      </c>
      <c r="AJ33" s="4"/>
      <c r="AK33" s="4"/>
      <c r="AL33" s="4">
        <v>1</v>
      </c>
      <c r="AM33" s="4">
        <v>1</v>
      </c>
      <c r="AN33" s="4"/>
      <c r="AO33" s="4"/>
      <c r="AP33" s="4"/>
      <c r="AQ33" s="4"/>
      <c r="AR33" s="4">
        <v>1</v>
      </c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/>
      <c r="BF33" s="4"/>
      <c r="BG33" s="4">
        <v>1</v>
      </c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/>
      <c r="BV33" s="4">
        <v>1</v>
      </c>
      <c r="BW33" s="4"/>
      <c r="BX33" s="4"/>
      <c r="BY33" s="4">
        <v>1</v>
      </c>
      <c r="BZ33" s="4">
        <v>1</v>
      </c>
      <c r="CA33" s="4"/>
      <c r="CB33" s="4"/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>
        <v>1</v>
      </c>
      <c r="CP33" s="4"/>
      <c r="CQ33" s="4"/>
      <c r="CR33" s="4">
        <v>1</v>
      </c>
      <c r="CS33" s="4"/>
      <c r="CT33" s="4"/>
      <c r="CU33" s="4"/>
      <c r="CV33" s="4"/>
      <c r="CW33" s="4">
        <v>1</v>
      </c>
      <c r="CX33" s="4">
        <v>1</v>
      </c>
      <c r="CY33" s="4"/>
      <c r="CZ33" s="4"/>
      <c r="DA33" s="4"/>
      <c r="DB33" s="4"/>
      <c r="DC33" s="4">
        <v>1</v>
      </c>
      <c r="DD33" s="4">
        <v>1</v>
      </c>
      <c r="DE33" s="4"/>
      <c r="DF33" s="4"/>
      <c r="DG33" s="4">
        <v>1</v>
      </c>
      <c r="DH33" s="4"/>
      <c r="DI33" s="4"/>
      <c r="DJ33" s="4"/>
      <c r="DK33" s="4"/>
      <c r="DL33" s="4">
        <v>1</v>
      </c>
      <c r="DM33" s="4">
        <v>1</v>
      </c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 t="s">
        <v>1401</v>
      </c>
      <c r="C34" s="25">
        <v>1</v>
      </c>
      <c r="D34" s="25"/>
      <c r="E34" s="25"/>
      <c r="F34" s="1">
        <v>1</v>
      </c>
      <c r="G34" s="1"/>
      <c r="H34" s="1"/>
      <c r="I34" s="1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/>
      <c r="AB34" s="4"/>
      <c r="AC34" s="4">
        <v>1</v>
      </c>
      <c r="AD34" s="4">
        <v>1</v>
      </c>
      <c r="AE34" s="4"/>
      <c r="AF34" s="4"/>
      <c r="AG34" s="4">
        <v>1</v>
      </c>
      <c r="AH34" s="4"/>
      <c r="AI34" s="4"/>
      <c r="AJ34" s="4"/>
      <c r="AK34" s="4"/>
      <c r="AL34" s="4">
        <v>1</v>
      </c>
      <c r="AM34" s="4">
        <v>1</v>
      </c>
      <c r="AN34" s="4"/>
      <c r="AO34" s="4"/>
      <c r="AP34" s="4"/>
      <c r="AQ34" s="4"/>
      <c r="AR34" s="4">
        <v>1</v>
      </c>
      <c r="AS34" s="4">
        <v>1</v>
      </c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/>
      <c r="BF34" s="4"/>
      <c r="BG34" s="4">
        <v>1</v>
      </c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/>
      <c r="CH34" s="4">
        <v>1</v>
      </c>
      <c r="CI34" s="4"/>
      <c r="CJ34" s="4"/>
      <c r="CK34" s="4">
        <v>1</v>
      </c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/>
      <c r="DL34" s="4">
        <v>1</v>
      </c>
      <c r="DM34" s="4">
        <v>1</v>
      </c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40" t="s">
        <v>807</v>
      </c>
      <c r="B35" s="41"/>
      <c r="C35" s="26">
        <f t="shared" ref="C35:AH35" si="0">SUM(C15:C34)</f>
        <v>10</v>
      </c>
      <c r="D35" s="26">
        <f t="shared" si="0"/>
        <v>0</v>
      </c>
      <c r="E35" s="26">
        <f t="shared" si="0"/>
        <v>10</v>
      </c>
      <c r="F35" s="26">
        <f t="shared" si="0"/>
        <v>13</v>
      </c>
      <c r="G35" s="26">
        <f t="shared" si="0"/>
        <v>0</v>
      </c>
      <c r="H35" s="26">
        <f t="shared" si="0"/>
        <v>7</v>
      </c>
      <c r="I35" s="26">
        <f t="shared" si="0"/>
        <v>12</v>
      </c>
      <c r="J35" s="26">
        <f t="shared" si="0"/>
        <v>0</v>
      </c>
      <c r="K35" s="26">
        <f t="shared" si="0"/>
        <v>8</v>
      </c>
      <c r="L35" s="26">
        <f t="shared" si="0"/>
        <v>11</v>
      </c>
      <c r="M35" s="26">
        <f t="shared" si="0"/>
        <v>0</v>
      </c>
      <c r="N35" s="26">
        <f t="shared" si="0"/>
        <v>9</v>
      </c>
      <c r="O35" s="26">
        <f t="shared" si="0"/>
        <v>14</v>
      </c>
      <c r="P35" s="26">
        <f t="shared" si="0"/>
        <v>0</v>
      </c>
      <c r="Q35" s="26">
        <f t="shared" si="0"/>
        <v>6</v>
      </c>
      <c r="R35" s="26">
        <f t="shared" si="0"/>
        <v>13</v>
      </c>
      <c r="S35" s="26">
        <f t="shared" si="0"/>
        <v>0</v>
      </c>
      <c r="T35" s="26">
        <f t="shared" si="0"/>
        <v>7</v>
      </c>
      <c r="U35" s="26">
        <f t="shared" si="0"/>
        <v>8</v>
      </c>
      <c r="V35" s="26">
        <f t="shared" si="0"/>
        <v>0</v>
      </c>
      <c r="W35" s="26">
        <f t="shared" si="0"/>
        <v>12</v>
      </c>
      <c r="X35" s="26">
        <f t="shared" si="0"/>
        <v>14</v>
      </c>
      <c r="Y35" s="26">
        <f t="shared" si="0"/>
        <v>0</v>
      </c>
      <c r="Z35" s="26">
        <f t="shared" si="0"/>
        <v>6</v>
      </c>
      <c r="AA35" s="26">
        <f t="shared" si="0"/>
        <v>6</v>
      </c>
      <c r="AB35" s="26">
        <f t="shared" si="0"/>
        <v>0</v>
      </c>
      <c r="AC35" s="26">
        <f t="shared" si="0"/>
        <v>14</v>
      </c>
      <c r="AD35" s="26">
        <f t="shared" si="0"/>
        <v>10</v>
      </c>
      <c r="AE35" s="26">
        <f t="shared" si="0"/>
        <v>0</v>
      </c>
      <c r="AF35" s="26">
        <f t="shared" si="0"/>
        <v>10</v>
      </c>
      <c r="AG35" s="26">
        <f t="shared" si="0"/>
        <v>12</v>
      </c>
      <c r="AH35" s="26">
        <f t="shared" si="0"/>
        <v>0</v>
      </c>
      <c r="AI35" s="26">
        <f t="shared" ref="AI35:BN35" si="1">SUM(AI15:AI34)</f>
        <v>8</v>
      </c>
      <c r="AJ35" s="26">
        <f t="shared" si="1"/>
        <v>6</v>
      </c>
      <c r="AK35" s="26">
        <f t="shared" si="1"/>
        <v>0</v>
      </c>
      <c r="AL35" s="26">
        <f t="shared" si="1"/>
        <v>14</v>
      </c>
      <c r="AM35" s="26">
        <f t="shared" si="1"/>
        <v>15</v>
      </c>
      <c r="AN35" s="26">
        <f t="shared" si="1"/>
        <v>0</v>
      </c>
      <c r="AO35" s="26">
        <f t="shared" si="1"/>
        <v>5</v>
      </c>
      <c r="AP35" s="26">
        <f t="shared" si="1"/>
        <v>7</v>
      </c>
      <c r="AQ35" s="26">
        <f t="shared" si="1"/>
        <v>0</v>
      </c>
      <c r="AR35" s="26">
        <f t="shared" si="1"/>
        <v>13</v>
      </c>
      <c r="AS35" s="26">
        <f t="shared" si="1"/>
        <v>14</v>
      </c>
      <c r="AT35" s="26">
        <f t="shared" si="1"/>
        <v>0</v>
      </c>
      <c r="AU35" s="26">
        <f t="shared" si="1"/>
        <v>6</v>
      </c>
      <c r="AV35" s="26">
        <f t="shared" si="1"/>
        <v>14</v>
      </c>
      <c r="AW35" s="26">
        <f t="shared" si="1"/>
        <v>0</v>
      </c>
      <c r="AX35" s="26">
        <f t="shared" si="1"/>
        <v>6</v>
      </c>
      <c r="AY35" s="26">
        <f t="shared" si="1"/>
        <v>12</v>
      </c>
      <c r="AZ35" s="26">
        <f t="shared" si="1"/>
        <v>0</v>
      </c>
      <c r="BA35" s="26">
        <f t="shared" si="1"/>
        <v>8</v>
      </c>
      <c r="BB35" s="26">
        <f t="shared" si="1"/>
        <v>10</v>
      </c>
      <c r="BC35" s="26">
        <f t="shared" si="1"/>
        <v>0</v>
      </c>
      <c r="BD35" s="26">
        <f t="shared" si="1"/>
        <v>10</v>
      </c>
      <c r="BE35" s="26">
        <f t="shared" si="1"/>
        <v>8</v>
      </c>
      <c r="BF35" s="26">
        <f t="shared" si="1"/>
        <v>0</v>
      </c>
      <c r="BG35" s="26">
        <f t="shared" si="1"/>
        <v>12</v>
      </c>
      <c r="BH35" s="26">
        <f t="shared" si="1"/>
        <v>10</v>
      </c>
      <c r="BI35" s="26">
        <f t="shared" si="1"/>
        <v>0</v>
      </c>
      <c r="BJ35" s="26">
        <f t="shared" si="1"/>
        <v>10</v>
      </c>
      <c r="BK35" s="26">
        <f t="shared" si="1"/>
        <v>16</v>
      </c>
      <c r="BL35" s="26">
        <f t="shared" si="1"/>
        <v>0</v>
      </c>
      <c r="BM35" s="26">
        <f t="shared" si="1"/>
        <v>4</v>
      </c>
      <c r="BN35" s="26">
        <f t="shared" si="1"/>
        <v>14</v>
      </c>
      <c r="BO35" s="26">
        <f t="shared" ref="BO35:CT35" si="2">SUM(BO15:BO34)</f>
        <v>0</v>
      </c>
      <c r="BP35" s="26">
        <f t="shared" si="2"/>
        <v>6</v>
      </c>
      <c r="BQ35" s="26">
        <f t="shared" si="2"/>
        <v>12</v>
      </c>
      <c r="BR35" s="26">
        <f t="shared" si="2"/>
        <v>0</v>
      </c>
      <c r="BS35" s="26">
        <f t="shared" si="2"/>
        <v>8</v>
      </c>
      <c r="BT35" s="26">
        <f t="shared" si="2"/>
        <v>8</v>
      </c>
      <c r="BU35" s="26">
        <f t="shared" si="2"/>
        <v>0</v>
      </c>
      <c r="BV35" s="26">
        <f t="shared" si="2"/>
        <v>12</v>
      </c>
      <c r="BW35" s="26">
        <f t="shared" si="2"/>
        <v>14</v>
      </c>
      <c r="BX35" s="26">
        <f t="shared" si="2"/>
        <v>0</v>
      </c>
      <c r="BY35" s="26">
        <f t="shared" si="2"/>
        <v>6</v>
      </c>
      <c r="BZ35" s="26">
        <f t="shared" si="2"/>
        <v>15</v>
      </c>
      <c r="CA35" s="26">
        <f t="shared" si="2"/>
        <v>0</v>
      </c>
      <c r="CB35" s="26">
        <f t="shared" si="2"/>
        <v>5</v>
      </c>
      <c r="CC35" s="26">
        <f t="shared" si="2"/>
        <v>9</v>
      </c>
      <c r="CD35" s="26">
        <f t="shared" si="2"/>
        <v>0</v>
      </c>
      <c r="CE35" s="26">
        <f t="shared" si="2"/>
        <v>11</v>
      </c>
      <c r="CF35" s="26">
        <f t="shared" si="2"/>
        <v>9</v>
      </c>
      <c r="CG35" s="26">
        <f t="shared" si="2"/>
        <v>0</v>
      </c>
      <c r="CH35" s="26">
        <f t="shared" si="2"/>
        <v>11</v>
      </c>
      <c r="CI35" s="26">
        <f t="shared" si="2"/>
        <v>9</v>
      </c>
      <c r="CJ35" s="26">
        <f t="shared" si="2"/>
        <v>0</v>
      </c>
      <c r="CK35" s="26">
        <f t="shared" si="2"/>
        <v>11</v>
      </c>
      <c r="CL35" s="26">
        <f t="shared" si="2"/>
        <v>9</v>
      </c>
      <c r="CM35" s="26">
        <f t="shared" si="2"/>
        <v>0</v>
      </c>
      <c r="CN35" s="26">
        <f t="shared" si="2"/>
        <v>11</v>
      </c>
      <c r="CO35" s="26">
        <f t="shared" si="2"/>
        <v>15</v>
      </c>
      <c r="CP35" s="26">
        <f t="shared" si="2"/>
        <v>0</v>
      </c>
      <c r="CQ35" s="26">
        <f t="shared" si="2"/>
        <v>5</v>
      </c>
      <c r="CR35" s="26">
        <f t="shared" si="2"/>
        <v>15</v>
      </c>
      <c r="CS35" s="26">
        <f t="shared" si="2"/>
        <v>0</v>
      </c>
      <c r="CT35" s="26">
        <f t="shared" si="2"/>
        <v>5</v>
      </c>
      <c r="CU35" s="26">
        <f t="shared" ref="CU35:DO35" si="3">SUM(CU15:CU34)</f>
        <v>6</v>
      </c>
      <c r="CV35" s="26">
        <f t="shared" si="3"/>
        <v>0</v>
      </c>
      <c r="CW35" s="26">
        <f t="shared" si="3"/>
        <v>14</v>
      </c>
      <c r="CX35" s="26">
        <f t="shared" si="3"/>
        <v>14</v>
      </c>
      <c r="CY35" s="26">
        <f t="shared" si="3"/>
        <v>0</v>
      </c>
      <c r="CZ35" s="26">
        <f t="shared" si="3"/>
        <v>6</v>
      </c>
      <c r="DA35" s="26">
        <f t="shared" si="3"/>
        <v>13</v>
      </c>
      <c r="DB35" s="26">
        <f t="shared" si="3"/>
        <v>0</v>
      </c>
      <c r="DC35" s="26">
        <f t="shared" si="3"/>
        <v>7</v>
      </c>
      <c r="DD35" s="26">
        <f t="shared" si="3"/>
        <v>10</v>
      </c>
      <c r="DE35" s="26">
        <f t="shared" si="3"/>
        <v>0</v>
      </c>
      <c r="DF35" s="26">
        <f t="shared" si="3"/>
        <v>10</v>
      </c>
      <c r="DG35" s="26">
        <f t="shared" si="3"/>
        <v>15</v>
      </c>
      <c r="DH35" s="26">
        <f t="shared" si="3"/>
        <v>0</v>
      </c>
      <c r="DI35" s="26">
        <f t="shared" si="3"/>
        <v>5</v>
      </c>
      <c r="DJ35" s="26">
        <f t="shared" si="3"/>
        <v>8</v>
      </c>
      <c r="DK35" s="26">
        <f t="shared" si="3"/>
        <v>0</v>
      </c>
      <c r="DL35" s="26">
        <f t="shared" si="3"/>
        <v>12</v>
      </c>
      <c r="DM35" s="26">
        <f t="shared" si="3"/>
        <v>16</v>
      </c>
      <c r="DN35" s="26">
        <f t="shared" si="3"/>
        <v>0</v>
      </c>
      <c r="DO35" s="26">
        <f t="shared" si="3"/>
        <v>4</v>
      </c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42" t="s">
        <v>840</v>
      </c>
      <c r="B36" s="43"/>
      <c r="C36" s="29">
        <f>C35/20%</f>
        <v>50</v>
      </c>
      <c r="D36" s="29">
        <f>D35/25%</f>
        <v>0</v>
      </c>
      <c r="E36" s="29">
        <f>E35/20%</f>
        <v>50</v>
      </c>
      <c r="F36" s="29">
        <f>F35/20%</f>
        <v>65</v>
      </c>
      <c r="G36" s="29">
        <f t="shared" ref="G36:BO36" si="4">G35/25%</f>
        <v>0</v>
      </c>
      <c r="H36" s="29">
        <f>H35/20%</f>
        <v>35</v>
      </c>
      <c r="I36" s="29">
        <f>I35/20%</f>
        <v>60</v>
      </c>
      <c r="J36" s="29">
        <f t="shared" si="4"/>
        <v>0</v>
      </c>
      <c r="K36" s="29">
        <f>K35/20%</f>
        <v>40</v>
      </c>
      <c r="L36" s="29">
        <f>L35/20%</f>
        <v>55</v>
      </c>
      <c r="M36" s="29">
        <f t="shared" si="4"/>
        <v>0</v>
      </c>
      <c r="N36" s="29">
        <f>N35/20%</f>
        <v>45</v>
      </c>
      <c r="O36" s="29">
        <f>O35/20%</f>
        <v>70</v>
      </c>
      <c r="P36" s="29">
        <f t="shared" si="4"/>
        <v>0</v>
      </c>
      <c r="Q36" s="29">
        <f>Q35/20%</f>
        <v>30</v>
      </c>
      <c r="R36" s="29">
        <f>R35/20%</f>
        <v>65</v>
      </c>
      <c r="S36" s="29">
        <f t="shared" si="4"/>
        <v>0</v>
      </c>
      <c r="T36" s="29">
        <f>T35/20%</f>
        <v>35</v>
      </c>
      <c r="U36" s="29">
        <f>U35/20%</f>
        <v>40</v>
      </c>
      <c r="V36" s="29">
        <f t="shared" si="4"/>
        <v>0</v>
      </c>
      <c r="W36" s="29">
        <f>W35/20%</f>
        <v>60</v>
      </c>
      <c r="X36" s="29">
        <f>X35/20%</f>
        <v>70</v>
      </c>
      <c r="Y36" s="29">
        <f t="shared" si="4"/>
        <v>0</v>
      </c>
      <c r="Z36" s="29">
        <f>Z35/20%</f>
        <v>30</v>
      </c>
      <c r="AA36" s="29">
        <f>AA35/20%</f>
        <v>30</v>
      </c>
      <c r="AB36" s="29">
        <f t="shared" si="4"/>
        <v>0</v>
      </c>
      <c r="AC36" s="29">
        <f>AC35/20%</f>
        <v>70</v>
      </c>
      <c r="AD36" s="29">
        <f>AD35/20%</f>
        <v>50</v>
      </c>
      <c r="AE36" s="29">
        <f t="shared" si="4"/>
        <v>0</v>
      </c>
      <c r="AF36" s="29">
        <f>AF35/20%</f>
        <v>50</v>
      </c>
      <c r="AG36" s="29">
        <f>AG35/20%</f>
        <v>60</v>
      </c>
      <c r="AH36" s="29">
        <f t="shared" si="4"/>
        <v>0</v>
      </c>
      <c r="AI36" s="29">
        <f>AI35/20%</f>
        <v>40</v>
      </c>
      <c r="AJ36" s="29">
        <f>AJ35/20%</f>
        <v>30</v>
      </c>
      <c r="AK36" s="29">
        <f t="shared" si="4"/>
        <v>0</v>
      </c>
      <c r="AL36" s="29">
        <f>AL35/20%</f>
        <v>70</v>
      </c>
      <c r="AM36" s="29">
        <f>AM35/20%</f>
        <v>75</v>
      </c>
      <c r="AN36" s="29">
        <f t="shared" si="4"/>
        <v>0</v>
      </c>
      <c r="AO36" s="29">
        <f>AO35/20%</f>
        <v>25</v>
      </c>
      <c r="AP36" s="29">
        <f>AP35/20%</f>
        <v>35</v>
      </c>
      <c r="AQ36" s="29">
        <f t="shared" si="4"/>
        <v>0</v>
      </c>
      <c r="AR36" s="29">
        <f>AR35/20%</f>
        <v>65</v>
      </c>
      <c r="AS36" s="29">
        <f>AS35/20%</f>
        <v>70</v>
      </c>
      <c r="AT36" s="29">
        <f t="shared" si="4"/>
        <v>0</v>
      </c>
      <c r="AU36" s="29">
        <f>AU35/20%</f>
        <v>30</v>
      </c>
      <c r="AV36" s="29">
        <f>AV35/20%</f>
        <v>70</v>
      </c>
      <c r="AW36" s="29">
        <f t="shared" si="4"/>
        <v>0</v>
      </c>
      <c r="AX36" s="29">
        <f>AX35/20%</f>
        <v>30</v>
      </c>
      <c r="AY36" s="29">
        <f>AY35/20%</f>
        <v>60</v>
      </c>
      <c r="AZ36" s="29">
        <f t="shared" si="4"/>
        <v>0</v>
      </c>
      <c r="BA36" s="29">
        <f>BA35/20%</f>
        <v>40</v>
      </c>
      <c r="BB36" s="29">
        <f>BB35/20%</f>
        <v>50</v>
      </c>
      <c r="BC36" s="29">
        <f t="shared" si="4"/>
        <v>0</v>
      </c>
      <c r="BD36" s="29">
        <f>BD35/20%</f>
        <v>50</v>
      </c>
      <c r="BE36" s="29">
        <f>BE35/20%</f>
        <v>40</v>
      </c>
      <c r="BF36" s="29">
        <f t="shared" si="4"/>
        <v>0</v>
      </c>
      <c r="BG36" s="29">
        <f>BG35/20%</f>
        <v>60</v>
      </c>
      <c r="BH36" s="30">
        <f>BH35/20%</f>
        <v>50</v>
      </c>
      <c r="BI36" s="30">
        <f t="shared" si="4"/>
        <v>0</v>
      </c>
      <c r="BJ36" s="30">
        <f>BJ35/20%</f>
        <v>50</v>
      </c>
      <c r="BK36" s="30">
        <f>BK35/20%</f>
        <v>80</v>
      </c>
      <c r="BL36" s="30">
        <f t="shared" si="4"/>
        <v>0</v>
      </c>
      <c r="BM36" s="30">
        <f>BM35/20%</f>
        <v>20</v>
      </c>
      <c r="BN36" s="30">
        <f>BN35/20%</f>
        <v>70</v>
      </c>
      <c r="BO36" s="30">
        <f t="shared" si="4"/>
        <v>0</v>
      </c>
      <c r="BP36" s="30">
        <f>BP35/20%</f>
        <v>30</v>
      </c>
      <c r="BQ36" s="30">
        <f>BQ35/20%</f>
        <v>60</v>
      </c>
      <c r="BR36" s="30">
        <f t="shared" ref="BR36:DN36" si="5">BR35/25%</f>
        <v>0</v>
      </c>
      <c r="BS36" s="30">
        <f>BS35/20%</f>
        <v>40</v>
      </c>
      <c r="BT36" s="30">
        <f>BT35/20%</f>
        <v>40</v>
      </c>
      <c r="BU36" s="30">
        <f t="shared" si="5"/>
        <v>0</v>
      </c>
      <c r="BV36" s="30">
        <f>BV35/20%</f>
        <v>60</v>
      </c>
      <c r="BW36" s="29">
        <f>BW35/20%</f>
        <v>70</v>
      </c>
      <c r="BX36" s="29">
        <f t="shared" si="5"/>
        <v>0</v>
      </c>
      <c r="BY36" s="29">
        <f>BY35/20%</f>
        <v>30</v>
      </c>
      <c r="BZ36" s="29">
        <f>BZ35/20%</f>
        <v>75</v>
      </c>
      <c r="CA36" s="29">
        <f t="shared" si="5"/>
        <v>0</v>
      </c>
      <c r="CB36" s="29">
        <f>CB35/20%</f>
        <v>25</v>
      </c>
      <c r="CC36" s="29">
        <f>CC35/20%</f>
        <v>45</v>
      </c>
      <c r="CD36" s="29">
        <f t="shared" si="5"/>
        <v>0</v>
      </c>
      <c r="CE36" s="29">
        <f>CE35/20%</f>
        <v>55</v>
      </c>
      <c r="CF36" s="29">
        <f>CF35/20%</f>
        <v>45</v>
      </c>
      <c r="CG36" s="29">
        <f t="shared" si="5"/>
        <v>0</v>
      </c>
      <c r="CH36" s="29">
        <v>55</v>
      </c>
      <c r="CI36" s="29">
        <f>CI35/20%</f>
        <v>45</v>
      </c>
      <c r="CJ36" s="29">
        <f t="shared" si="5"/>
        <v>0</v>
      </c>
      <c r="CK36" s="29">
        <f>CK35/20%</f>
        <v>55</v>
      </c>
      <c r="CL36" s="29">
        <f>CL35/20%</f>
        <v>45</v>
      </c>
      <c r="CM36" s="29">
        <f t="shared" si="5"/>
        <v>0</v>
      </c>
      <c r="CN36" s="29">
        <f>CN35/20%</f>
        <v>55</v>
      </c>
      <c r="CO36" s="29">
        <f>CO35/20%</f>
        <v>75</v>
      </c>
      <c r="CP36" s="29">
        <f t="shared" si="5"/>
        <v>0</v>
      </c>
      <c r="CQ36" s="29">
        <f>CQ35/20%</f>
        <v>25</v>
      </c>
      <c r="CR36" s="29">
        <f>CR35/20%</f>
        <v>75</v>
      </c>
      <c r="CS36" s="29">
        <f t="shared" si="5"/>
        <v>0</v>
      </c>
      <c r="CT36" s="29">
        <f>CT35/20%</f>
        <v>25</v>
      </c>
      <c r="CU36" s="29">
        <f>CU35/20%</f>
        <v>30</v>
      </c>
      <c r="CV36" s="29">
        <f t="shared" si="5"/>
        <v>0</v>
      </c>
      <c r="CW36" s="29">
        <f>CW35/20%</f>
        <v>70</v>
      </c>
      <c r="CX36" s="29">
        <f>CX35/20%</f>
        <v>70</v>
      </c>
      <c r="CY36" s="29">
        <f t="shared" si="5"/>
        <v>0</v>
      </c>
      <c r="CZ36" s="29">
        <f>CZ35/20%</f>
        <v>30</v>
      </c>
      <c r="DA36" s="30">
        <f>DA35/20%</f>
        <v>65</v>
      </c>
      <c r="DB36" s="30">
        <f t="shared" si="5"/>
        <v>0</v>
      </c>
      <c r="DC36" s="30">
        <f>DC35/20%</f>
        <v>35</v>
      </c>
      <c r="DD36" s="30">
        <f>DD35/20%</f>
        <v>50</v>
      </c>
      <c r="DE36" s="30">
        <f t="shared" si="5"/>
        <v>0</v>
      </c>
      <c r="DF36" s="30">
        <f>DF35/20%</f>
        <v>50</v>
      </c>
      <c r="DG36" s="30">
        <f>DG35/20%</f>
        <v>75</v>
      </c>
      <c r="DH36" s="30">
        <f t="shared" si="5"/>
        <v>0</v>
      </c>
      <c r="DI36" s="30">
        <f>DI35/20%</f>
        <v>25</v>
      </c>
      <c r="DJ36" s="30">
        <f>DJ35/20%</f>
        <v>40</v>
      </c>
      <c r="DK36" s="30">
        <f t="shared" si="5"/>
        <v>0</v>
      </c>
      <c r="DL36" s="30">
        <f>DL35/20%</f>
        <v>60</v>
      </c>
      <c r="DM36" s="30">
        <f>DM35/20%</f>
        <v>80</v>
      </c>
      <c r="DN36" s="30">
        <f t="shared" si="5"/>
        <v>0</v>
      </c>
      <c r="DO36" s="30">
        <f>DO35/20%</f>
        <v>20</v>
      </c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B37" s="11"/>
      <c r="C37" s="12"/>
      <c r="T37" s="11"/>
      <c r="CH37">
        <f>SUM(CD41)</f>
        <v>0</v>
      </c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B38" t="s">
        <v>813</v>
      </c>
      <c r="T38" s="11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B39" t="s">
        <v>814</v>
      </c>
      <c r="C39" t="s">
        <v>817</v>
      </c>
      <c r="D39" s="33">
        <f>(C36+F36+I36+L36+O36+R36+U36)/7</f>
        <v>57.857142857142854</v>
      </c>
      <c r="E39">
        <f>D39/100*25</f>
        <v>14.464285714285714</v>
      </c>
      <c r="T39" s="11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B40" t="s">
        <v>815</v>
      </c>
      <c r="C40" t="s">
        <v>817</v>
      </c>
      <c r="D40" s="33">
        <f>(D36+G36+J36+M36+P36+S36+V36)/7</f>
        <v>0</v>
      </c>
      <c r="E40">
        <f t="shared" ref="E40:E41" si="6">D40/100*25</f>
        <v>0</v>
      </c>
      <c r="T40" s="11"/>
    </row>
    <row r="41" spans="1:254" ht="39" customHeight="1" x14ac:dyDescent="0.25">
      <c r="B41" t="s">
        <v>816</v>
      </c>
      <c r="C41" t="s">
        <v>817</v>
      </c>
      <c r="D41" s="33">
        <f>(E36+H36+K36+N36+Q36+T36+W36)/7</f>
        <v>42.142857142857146</v>
      </c>
      <c r="E41">
        <f t="shared" si="6"/>
        <v>10.535714285714286</v>
      </c>
      <c r="T41" s="11"/>
    </row>
    <row r="42" spans="1:254" x14ac:dyDescent="0.25">
      <c r="D42" s="27">
        <f>SUM(D39:D41)</f>
        <v>100</v>
      </c>
      <c r="E42" s="28">
        <f>SUM(E39:E41)</f>
        <v>25</v>
      </c>
    </row>
    <row r="43" spans="1:254" x14ac:dyDescent="0.25">
      <c r="B43" t="s">
        <v>814</v>
      </c>
      <c r="C43" t="s">
        <v>818</v>
      </c>
      <c r="D43" s="33">
        <f>(X36+AA36+AD36+AG36+AJ36+AM36+AP36+AS36+AV36+AY36+BB36+BE36)/12</f>
        <v>53.333333333333336</v>
      </c>
      <c r="E43" s="18">
        <f t="shared" ref="E43:E57" si="7">D43/100*25</f>
        <v>13.333333333333334</v>
      </c>
    </row>
    <row r="44" spans="1:254" x14ac:dyDescent="0.25">
      <c r="B44" t="s">
        <v>815</v>
      </c>
      <c r="C44" t="s">
        <v>818</v>
      </c>
      <c r="D44" s="33">
        <f>(Y36+AB36+AE36+AH36+AK36+AN36+AQ36+AT36+AW36+AZ36+BC36+BC36+BF36)/12</f>
        <v>0</v>
      </c>
      <c r="E44" s="18">
        <f t="shared" si="7"/>
        <v>0</v>
      </c>
    </row>
    <row r="45" spans="1:254" x14ac:dyDescent="0.25">
      <c r="B45" t="s">
        <v>816</v>
      </c>
      <c r="C45" t="s">
        <v>818</v>
      </c>
      <c r="D45" s="33">
        <f>(Z36+AC36+AF36+AI36+AL36+AO36+AR36+AU36+AX36+BA36+BD36+BG36)/12</f>
        <v>46.666666666666664</v>
      </c>
      <c r="E45" s="18">
        <f t="shared" si="7"/>
        <v>11.666666666666666</v>
      </c>
    </row>
    <row r="46" spans="1:254" x14ac:dyDescent="0.25">
      <c r="D46" s="27">
        <f>SUM(D43:D45)</f>
        <v>100</v>
      </c>
      <c r="E46" s="27">
        <f>SUM(E43:E45)</f>
        <v>25</v>
      </c>
    </row>
    <row r="47" spans="1:254" x14ac:dyDescent="0.25">
      <c r="B47" t="s">
        <v>814</v>
      </c>
      <c r="C47" t="s">
        <v>819</v>
      </c>
      <c r="D47" s="33">
        <f>(BH36+BK36+BN36+BQ36+BT36)/5</f>
        <v>60</v>
      </c>
      <c r="E47">
        <f t="shared" si="7"/>
        <v>15</v>
      </c>
    </row>
    <row r="48" spans="1:254" x14ac:dyDescent="0.25">
      <c r="B48" t="s">
        <v>815</v>
      </c>
      <c r="C48" t="s">
        <v>819</v>
      </c>
      <c r="D48" s="33">
        <f>(BI36+BL36+BO36+BR36+BU36)/5</f>
        <v>0</v>
      </c>
      <c r="E48">
        <f t="shared" si="7"/>
        <v>0</v>
      </c>
    </row>
    <row r="49" spans="2:5" x14ac:dyDescent="0.25">
      <c r="B49" t="s">
        <v>816</v>
      </c>
      <c r="C49" t="s">
        <v>819</v>
      </c>
      <c r="D49" s="33">
        <f>(BJ36+BM36+BP36+BS36+BV36)/5</f>
        <v>40</v>
      </c>
      <c r="E49">
        <f t="shared" si="7"/>
        <v>10</v>
      </c>
    </row>
    <row r="50" spans="2:5" x14ac:dyDescent="0.25">
      <c r="D50" s="27">
        <f>SUM(D47:D49)</f>
        <v>100</v>
      </c>
      <c r="E50" s="28">
        <f>SUM(E47:E49)</f>
        <v>25</v>
      </c>
    </row>
    <row r="51" spans="2:5" x14ac:dyDescent="0.25">
      <c r="B51" t="s">
        <v>814</v>
      </c>
      <c r="C51" t="s">
        <v>820</v>
      </c>
      <c r="D51" s="33">
        <f>(BW36+BZ36+CC36+CF36+CI36+CL36+CO36+CR36+CU36+CX36)/10</f>
        <v>57.5</v>
      </c>
      <c r="E51">
        <f t="shared" si="7"/>
        <v>14.374999999999998</v>
      </c>
    </row>
    <row r="52" spans="2:5" x14ac:dyDescent="0.25">
      <c r="B52" t="s">
        <v>815</v>
      </c>
      <c r="C52" t="s">
        <v>820</v>
      </c>
      <c r="D52" s="33">
        <f>(BX36+CA36+CD36+CG36+CJ36+CM36+CP36+CS36+CV36+CY36)/10</f>
        <v>0</v>
      </c>
      <c r="E52">
        <f t="shared" si="7"/>
        <v>0</v>
      </c>
    </row>
    <row r="53" spans="2:5" x14ac:dyDescent="0.25">
      <c r="B53" t="s">
        <v>816</v>
      </c>
      <c r="C53" t="s">
        <v>820</v>
      </c>
      <c r="D53" s="33">
        <f>(BY36+CB36+CE36+CH36+CK36+CN36+CQ36+CT36+CW36+CZ36)/10</f>
        <v>42.5</v>
      </c>
      <c r="E53">
        <f t="shared" si="7"/>
        <v>10.625</v>
      </c>
    </row>
    <row r="54" spans="2:5" x14ac:dyDescent="0.25">
      <c r="D54" s="28">
        <f>SUM(D51:D53)</f>
        <v>100</v>
      </c>
      <c r="E54" s="28">
        <f>SUM(E51:E53)</f>
        <v>25</v>
      </c>
    </row>
    <row r="55" spans="2:5" x14ac:dyDescent="0.25">
      <c r="B55" t="s">
        <v>814</v>
      </c>
      <c r="C55" t="s">
        <v>821</v>
      </c>
      <c r="D55" s="33">
        <f>(DA36+DD36+DG36+DJ36+DM36)/5</f>
        <v>62</v>
      </c>
      <c r="E55">
        <f t="shared" si="7"/>
        <v>15.5</v>
      </c>
    </row>
    <row r="56" spans="2:5" x14ac:dyDescent="0.25">
      <c r="B56" t="s">
        <v>815</v>
      </c>
      <c r="C56" t="s">
        <v>821</v>
      </c>
      <c r="D56" s="33">
        <f>(DB36+DE36+DH36+DK36+DN36)/5</f>
        <v>0</v>
      </c>
      <c r="E56">
        <f t="shared" si="7"/>
        <v>0</v>
      </c>
    </row>
    <row r="57" spans="2:5" x14ac:dyDescent="0.25">
      <c r="B57" t="s">
        <v>816</v>
      </c>
      <c r="C57" t="s">
        <v>821</v>
      </c>
      <c r="D57" s="33">
        <f>(DC36+DF36+DI36+DL36+DO36)/5</f>
        <v>38</v>
      </c>
      <c r="E57">
        <f t="shared" si="7"/>
        <v>9.5</v>
      </c>
    </row>
    <row r="58" spans="2:5" x14ac:dyDescent="0.25">
      <c r="D58" s="28">
        <f>SUM(D55:D57)</f>
        <v>100</v>
      </c>
      <c r="E58" s="28">
        <f>SUM(E55:E57)</f>
        <v>25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35:B35"/>
    <mergeCell ref="A36:B36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59"/>
  <sheetViews>
    <sheetView tabSelected="1" workbookViewId="0">
      <selection activeCell="DS39" sqref="DS39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8" t="s">
        <v>1402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5" t="s">
        <v>0</v>
      </c>
      <c r="B5" s="45" t="s">
        <v>1</v>
      </c>
      <c r="C5" s="46" t="s">
        <v>57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36" t="s">
        <v>2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47" t="s">
        <v>88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 t="s">
        <v>115</v>
      </c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9" t="s">
        <v>138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</row>
    <row r="6" spans="1:254" ht="15.75" customHeight="1" x14ac:dyDescent="0.25">
      <c r="A6" s="45"/>
      <c r="B6" s="45"/>
      <c r="C6" s="39" t="s">
        <v>58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56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3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50" t="s">
        <v>89</v>
      </c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39" t="s">
        <v>159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116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5" t="s">
        <v>174</v>
      </c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 t="s">
        <v>186</v>
      </c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 t="s">
        <v>117</v>
      </c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7" t="s">
        <v>139</v>
      </c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</row>
    <row r="7" spans="1:254" ht="0.75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5"/>
      <c r="B11" s="45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5"/>
      <c r="B12" s="45"/>
      <c r="C12" s="39" t="s">
        <v>155</v>
      </c>
      <c r="D12" s="39" t="s">
        <v>5</v>
      </c>
      <c r="E12" s="39" t="s">
        <v>6</v>
      </c>
      <c r="F12" s="39" t="s">
        <v>156</v>
      </c>
      <c r="G12" s="39" t="s">
        <v>7</v>
      </c>
      <c r="H12" s="39" t="s">
        <v>8</v>
      </c>
      <c r="I12" s="39" t="s">
        <v>157</v>
      </c>
      <c r="J12" s="39" t="s">
        <v>9</v>
      </c>
      <c r="K12" s="39" t="s">
        <v>10</v>
      </c>
      <c r="L12" s="39" t="s">
        <v>158</v>
      </c>
      <c r="M12" s="39" t="s">
        <v>9</v>
      </c>
      <c r="N12" s="39" t="s">
        <v>10</v>
      </c>
      <c r="O12" s="39" t="s">
        <v>172</v>
      </c>
      <c r="P12" s="39"/>
      <c r="Q12" s="39"/>
      <c r="R12" s="39" t="s">
        <v>5</v>
      </c>
      <c r="S12" s="39"/>
      <c r="T12" s="39"/>
      <c r="U12" s="39" t="s">
        <v>173</v>
      </c>
      <c r="V12" s="39"/>
      <c r="W12" s="39"/>
      <c r="X12" s="39" t="s">
        <v>12</v>
      </c>
      <c r="Y12" s="39"/>
      <c r="Z12" s="39"/>
      <c r="AA12" s="39" t="s">
        <v>7</v>
      </c>
      <c r="AB12" s="39"/>
      <c r="AC12" s="39"/>
      <c r="AD12" s="39" t="s">
        <v>8</v>
      </c>
      <c r="AE12" s="39"/>
      <c r="AF12" s="39"/>
      <c r="AG12" s="37" t="s">
        <v>14</v>
      </c>
      <c r="AH12" s="37"/>
      <c r="AI12" s="37"/>
      <c r="AJ12" s="39" t="s">
        <v>9</v>
      </c>
      <c r="AK12" s="39"/>
      <c r="AL12" s="39"/>
      <c r="AM12" s="37" t="s">
        <v>168</v>
      </c>
      <c r="AN12" s="37"/>
      <c r="AO12" s="37"/>
      <c r="AP12" s="37" t="s">
        <v>169</v>
      </c>
      <c r="AQ12" s="37"/>
      <c r="AR12" s="37"/>
      <c r="AS12" s="37" t="s">
        <v>170</v>
      </c>
      <c r="AT12" s="37"/>
      <c r="AU12" s="37"/>
      <c r="AV12" s="37" t="s">
        <v>171</v>
      </c>
      <c r="AW12" s="37"/>
      <c r="AX12" s="37"/>
      <c r="AY12" s="37" t="s">
        <v>160</v>
      </c>
      <c r="AZ12" s="37"/>
      <c r="BA12" s="37"/>
      <c r="BB12" s="37" t="s">
        <v>161</v>
      </c>
      <c r="BC12" s="37"/>
      <c r="BD12" s="37"/>
      <c r="BE12" s="37" t="s">
        <v>162</v>
      </c>
      <c r="BF12" s="37"/>
      <c r="BG12" s="37"/>
      <c r="BH12" s="37" t="s">
        <v>163</v>
      </c>
      <c r="BI12" s="37"/>
      <c r="BJ12" s="37"/>
      <c r="BK12" s="37" t="s">
        <v>164</v>
      </c>
      <c r="BL12" s="37"/>
      <c r="BM12" s="37"/>
      <c r="BN12" s="37" t="s">
        <v>165</v>
      </c>
      <c r="BO12" s="37"/>
      <c r="BP12" s="37"/>
      <c r="BQ12" s="37" t="s">
        <v>166</v>
      </c>
      <c r="BR12" s="37"/>
      <c r="BS12" s="37"/>
      <c r="BT12" s="37" t="s">
        <v>167</v>
      </c>
      <c r="BU12" s="37"/>
      <c r="BV12" s="37"/>
      <c r="BW12" s="37" t="s">
        <v>179</v>
      </c>
      <c r="BX12" s="37"/>
      <c r="BY12" s="37"/>
      <c r="BZ12" s="37" t="s">
        <v>180</v>
      </c>
      <c r="CA12" s="37"/>
      <c r="CB12" s="37"/>
      <c r="CC12" s="37" t="s">
        <v>181</v>
      </c>
      <c r="CD12" s="37"/>
      <c r="CE12" s="37"/>
      <c r="CF12" s="37" t="s">
        <v>182</v>
      </c>
      <c r="CG12" s="37"/>
      <c r="CH12" s="37"/>
      <c r="CI12" s="37" t="s">
        <v>183</v>
      </c>
      <c r="CJ12" s="37"/>
      <c r="CK12" s="37"/>
      <c r="CL12" s="37" t="s">
        <v>184</v>
      </c>
      <c r="CM12" s="37"/>
      <c r="CN12" s="37"/>
      <c r="CO12" s="37" t="s">
        <v>185</v>
      </c>
      <c r="CP12" s="37"/>
      <c r="CQ12" s="37"/>
      <c r="CR12" s="37" t="s">
        <v>175</v>
      </c>
      <c r="CS12" s="37"/>
      <c r="CT12" s="37"/>
      <c r="CU12" s="37" t="s">
        <v>176</v>
      </c>
      <c r="CV12" s="37"/>
      <c r="CW12" s="37"/>
      <c r="CX12" s="37" t="s">
        <v>177</v>
      </c>
      <c r="CY12" s="37"/>
      <c r="CZ12" s="37"/>
      <c r="DA12" s="37" t="s">
        <v>178</v>
      </c>
      <c r="DB12" s="37"/>
      <c r="DC12" s="37"/>
      <c r="DD12" s="37" t="s">
        <v>187</v>
      </c>
      <c r="DE12" s="37"/>
      <c r="DF12" s="37"/>
      <c r="DG12" s="37" t="s">
        <v>188</v>
      </c>
      <c r="DH12" s="37"/>
      <c r="DI12" s="37"/>
      <c r="DJ12" s="37" t="s">
        <v>189</v>
      </c>
      <c r="DK12" s="37"/>
      <c r="DL12" s="37"/>
      <c r="DM12" s="37" t="s">
        <v>190</v>
      </c>
      <c r="DN12" s="37"/>
      <c r="DO12" s="37"/>
      <c r="DP12" s="37" t="s">
        <v>191</v>
      </c>
      <c r="DQ12" s="37"/>
      <c r="DR12" s="37"/>
    </row>
    <row r="13" spans="1:254" ht="59.25" customHeight="1" x14ac:dyDescent="0.25">
      <c r="A13" s="45"/>
      <c r="B13" s="45"/>
      <c r="C13" s="44" t="s">
        <v>905</v>
      </c>
      <c r="D13" s="44"/>
      <c r="E13" s="44"/>
      <c r="F13" s="44" t="s">
        <v>909</v>
      </c>
      <c r="G13" s="44"/>
      <c r="H13" s="44"/>
      <c r="I13" s="44" t="s">
        <v>910</v>
      </c>
      <c r="J13" s="44"/>
      <c r="K13" s="44"/>
      <c r="L13" s="44" t="s">
        <v>911</v>
      </c>
      <c r="M13" s="44"/>
      <c r="N13" s="44"/>
      <c r="O13" s="44" t="s">
        <v>202</v>
      </c>
      <c r="P13" s="44"/>
      <c r="Q13" s="44"/>
      <c r="R13" s="44" t="s">
        <v>204</v>
      </c>
      <c r="S13" s="44"/>
      <c r="T13" s="44"/>
      <c r="U13" s="44" t="s">
        <v>913</v>
      </c>
      <c r="V13" s="44"/>
      <c r="W13" s="44"/>
      <c r="X13" s="44" t="s">
        <v>914</v>
      </c>
      <c r="Y13" s="44"/>
      <c r="Z13" s="44"/>
      <c r="AA13" s="44" t="s">
        <v>915</v>
      </c>
      <c r="AB13" s="44"/>
      <c r="AC13" s="44"/>
      <c r="AD13" s="44" t="s">
        <v>917</v>
      </c>
      <c r="AE13" s="44"/>
      <c r="AF13" s="44"/>
      <c r="AG13" s="44" t="s">
        <v>919</v>
      </c>
      <c r="AH13" s="44"/>
      <c r="AI13" s="44"/>
      <c r="AJ13" s="44" t="s">
        <v>1325</v>
      </c>
      <c r="AK13" s="44"/>
      <c r="AL13" s="44"/>
      <c r="AM13" s="44" t="s">
        <v>924</v>
      </c>
      <c r="AN13" s="44"/>
      <c r="AO13" s="44"/>
      <c r="AP13" s="44" t="s">
        <v>925</v>
      </c>
      <c r="AQ13" s="44"/>
      <c r="AR13" s="44"/>
      <c r="AS13" s="44" t="s">
        <v>926</v>
      </c>
      <c r="AT13" s="44"/>
      <c r="AU13" s="44"/>
      <c r="AV13" s="44" t="s">
        <v>927</v>
      </c>
      <c r="AW13" s="44"/>
      <c r="AX13" s="44"/>
      <c r="AY13" s="44" t="s">
        <v>929</v>
      </c>
      <c r="AZ13" s="44"/>
      <c r="BA13" s="44"/>
      <c r="BB13" s="44" t="s">
        <v>930</v>
      </c>
      <c r="BC13" s="44"/>
      <c r="BD13" s="44"/>
      <c r="BE13" s="44" t="s">
        <v>931</v>
      </c>
      <c r="BF13" s="44"/>
      <c r="BG13" s="44"/>
      <c r="BH13" s="44" t="s">
        <v>932</v>
      </c>
      <c r="BI13" s="44"/>
      <c r="BJ13" s="44"/>
      <c r="BK13" s="44" t="s">
        <v>933</v>
      </c>
      <c r="BL13" s="44"/>
      <c r="BM13" s="44"/>
      <c r="BN13" s="44" t="s">
        <v>935</v>
      </c>
      <c r="BO13" s="44"/>
      <c r="BP13" s="44"/>
      <c r="BQ13" s="44" t="s">
        <v>936</v>
      </c>
      <c r="BR13" s="44"/>
      <c r="BS13" s="44"/>
      <c r="BT13" s="44" t="s">
        <v>938</v>
      </c>
      <c r="BU13" s="44"/>
      <c r="BV13" s="44"/>
      <c r="BW13" s="44" t="s">
        <v>940</v>
      </c>
      <c r="BX13" s="44"/>
      <c r="BY13" s="44"/>
      <c r="BZ13" s="44" t="s">
        <v>941</v>
      </c>
      <c r="CA13" s="44"/>
      <c r="CB13" s="44"/>
      <c r="CC13" s="44" t="s">
        <v>945</v>
      </c>
      <c r="CD13" s="44"/>
      <c r="CE13" s="44"/>
      <c r="CF13" s="44" t="s">
        <v>948</v>
      </c>
      <c r="CG13" s="44"/>
      <c r="CH13" s="44"/>
      <c r="CI13" s="44" t="s">
        <v>949</v>
      </c>
      <c r="CJ13" s="44"/>
      <c r="CK13" s="44"/>
      <c r="CL13" s="44" t="s">
        <v>950</v>
      </c>
      <c r="CM13" s="44"/>
      <c r="CN13" s="44"/>
      <c r="CO13" s="44" t="s">
        <v>951</v>
      </c>
      <c r="CP13" s="44"/>
      <c r="CQ13" s="44"/>
      <c r="CR13" s="44" t="s">
        <v>953</v>
      </c>
      <c r="CS13" s="44"/>
      <c r="CT13" s="44"/>
      <c r="CU13" s="44" t="s">
        <v>954</v>
      </c>
      <c r="CV13" s="44"/>
      <c r="CW13" s="44"/>
      <c r="CX13" s="44" t="s">
        <v>955</v>
      </c>
      <c r="CY13" s="44"/>
      <c r="CZ13" s="44"/>
      <c r="DA13" s="44" t="s">
        <v>956</v>
      </c>
      <c r="DB13" s="44"/>
      <c r="DC13" s="44"/>
      <c r="DD13" s="44" t="s">
        <v>957</v>
      </c>
      <c r="DE13" s="44"/>
      <c r="DF13" s="44"/>
      <c r="DG13" s="44" t="s">
        <v>958</v>
      </c>
      <c r="DH13" s="44"/>
      <c r="DI13" s="44"/>
      <c r="DJ13" s="44" t="s">
        <v>960</v>
      </c>
      <c r="DK13" s="44"/>
      <c r="DL13" s="44"/>
      <c r="DM13" s="44" t="s">
        <v>961</v>
      </c>
      <c r="DN13" s="44"/>
      <c r="DO13" s="44"/>
      <c r="DP13" s="44" t="s">
        <v>962</v>
      </c>
      <c r="DQ13" s="44"/>
      <c r="DR13" s="44"/>
    </row>
    <row r="14" spans="1:254" ht="120" x14ac:dyDescent="0.25">
      <c r="A14" s="45"/>
      <c r="B14" s="45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1403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1404</v>
      </c>
      <c r="C16" s="4"/>
      <c r="D16" s="4">
        <v>1</v>
      </c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/>
      <c r="AB16" s="4">
        <v>1</v>
      </c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/>
      <c r="BX16" s="4">
        <v>1</v>
      </c>
      <c r="BY16" s="4"/>
      <c r="BZ16" s="4"/>
      <c r="CA16" s="4">
        <v>1</v>
      </c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1405</v>
      </c>
      <c r="C17" s="4"/>
      <c r="D17" s="4"/>
      <c r="E17" s="4">
        <v>1</v>
      </c>
      <c r="F17" s="4"/>
      <c r="G17" s="4">
        <v>1</v>
      </c>
      <c r="H17" s="4"/>
      <c r="I17" s="4"/>
      <c r="J17" s="4"/>
      <c r="K17" s="4">
        <v>1</v>
      </c>
      <c r="L17" s="4"/>
      <c r="M17" s="4">
        <v>1</v>
      </c>
      <c r="N17" s="4"/>
      <c r="O17" s="4"/>
      <c r="P17" s="4"/>
      <c r="Q17" s="4">
        <v>1</v>
      </c>
      <c r="R17" s="4"/>
      <c r="S17" s="4"/>
      <c r="T17" s="4">
        <v>1</v>
      </c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>
        <v>1</v>
      </c>
      <c r="BR17" s="4"/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1406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>
        <v>1</v>
      </c>
      <c r="W18" s="4"/>
      <c r="X18" s="4"/>
      <c r="Y18" s="4"/>
      <c r="Z18" s="4">
        <v>1</v>
      </c>
      <c r="AA18" s="4"/>
      <c r="AB18" s="4"/>
      <c r="AC18" s="4">
        <v>1</v>
      </c>
      <c r="AD18" s="4"/>
      <c r="AE18" s="4"/>
      <c r="AF18" s="4">
        <v>1</v>
      </c>
      <c r="AG18" s="4"/>
      <c r="AH18" s="4"/>
      <c r="AI18" s="4">
        <v>1</v>
      </c>
      <c r="AJ18" s="4"/>
      <c r="AK18" s="4"/>
      <c r="AL18" s="4">
        <v>1</v>
      </c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1407</v>
      </c>
      <c r="C19" s="4"/>
      <c r="D19" s="4">
        <v>1</v>
      </c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>
        <v>1</v>
      </c>
      <c r="DO19" s="4"/>
      <c r="DP19" s="4"/>
      <c r="DQ19" s="4">
        <v>1</v>
      </c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1422</v>
      </c>
      <c r="C20" s="4"/>
      <c r="D20" s="4"/>
      <c r="E20" s="4">
        <v>1</v>
      </c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>
        <v>1</v>
      </c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1408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/>
      <c r="CK21" s="4">
        <v>1</v>
      </c>
      <c r="CL21" s="4"/>
      <c r="CM21" s="4">
        <v>1</v>
      </c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/>
      <c r="DQ21" s="4">
        <v>1</v>
      </c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 t="s">
        <v>1409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/>
      <c r="CK22" s="4">
        <v>1</v>
      </c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 t="s">
        <v>1410</v>
      </c>
      <c r="C23" s="4"/>
      <c r="D23" s="4"/>
      <c r="E23" s="4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/>
      <c r="BY23" s="4">
        <v>1</v>
      </c>
      <c r="BZ23" s="4"/>
      <c r="CA23" s="4">
        <v>1</v>
      </c>
      <c r="CB23" s="4"/>
      <c r="CC23" s="4"/>
      <c r="CD23" s="4">
        <v>1</v>
      </c>
      <c r="CE23" s="4"/>
      <c r="CF23" s="4"/>
      <c r="CG23" s="4"/>
      <c r="CH23" s="4">
        <v>1</v>
      </c>
      <c r="CI23" s="4"/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>
        <v>1</v>
      </c>
      <c r="CV23" s="4"/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 t="s">
        <v>1411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4">
        <v>1</v>
      </c>
      <c r="V24" s="4"/>
      <c r="W24" s="4"/>
      <c r="X24" s="4">
        <v>1</v>
      </c>
      <c r="Y24" s="4"/>
      <c r="Z24" s="4"/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>
        <v>1</v>
      </c>
      <c r="BA24" s="4"/>
      <c r="BB24" s="4"/>
      <c r="BC24" s="4"/>
      <c r="BD24" s="4">
        <v>1</v>
      </c>
      <c r="BE24" s="4"/>
      <c r="BF24" s="4">
        <v>1</v>
      </c>
      <c r="BG24" s="4"/>
      <c r="BH24" s="4"/>
      <c r="BI24" s="4">
        <v>1</v>
      </c>
      <c r="BJ24" s="4"/>
      <c r="BK24" s="4"/>
      <c r="BL24" s="4"/>
      <c r="BM24" s="4">
        <v>1</v>
      </c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/>
      <c r="CW24" s="4">
        <v>1</v>
      </c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/>
      <c r="DI24" s="4">
        <v>1</v>
      </c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 t="s">
        <v>1412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>
        <v>1</v>
      </c>
      <c r="CT25" s="4"/>
      <c r="CU25" s="4">
        <v>1</v>
      </c>
      <c r="CV25" s="4"/>
      <c r="CW25" s="4"/>
      <c r="CX25" s="4"/>
      <c r="CY25" s="4"/>
      <c r="CZ25" s="4">
        <v>1</v>
      </c>
      <c r="DA25" s="4"/>
      <c r="DB25" s="4"/>
      <c r="DC25" s="4">
        <v>1</v>
      </c>
      <c r="DD25" s="4">
        <v>1</v>
      </c>
      <c r="DE25" s="4"/>
      <c r="DF25" s="4"/>
      <c r="DG25" s="4"/>
      <c r="DH25" s="4"/>
      <c r="DI25" s="4">
        <v>1</v>
      </c>
      <c r="DJ25" s="4"/>
      <c r="DK25" s="4">
        <v>1</v>
      </c>
      <c r="DL25" s="4"/>
      <c r="DM25" s="4"/>
      <c r="DN25" s="4">
        <v>1</v>
      </c>
      <c r="DO25" s="4"/>
      <c r="DP25" s="4"/>
      <c r="DQ25" s="4"/>
      <c r="DR25" s="4">
        <v>1</v>
      </c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 t="s">
        <v>1413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/>
      <c r="W26" s="4">
        <v>1</v>
      </c>
      <c r="X26" s="4"/>
      <c r="Y26" s="4">
        <v>1</v>
      </c>
      <c r="Z26" s="4"/>
      <c r="AA26" s="4">
        <v>1</v>
      </c>
      <c r="AB26" s="4"/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/>
      <c r="BA26" s="4">
        <v>1</v>
      </c>
      <c r="BB26" s="4">
        <v>1</v>
      </c>
      <c r="BC26" s="4"/>
      <c r="BD26" s="4"/>
      <c r="BE26" s="4">
        <v>1</v>
      </c>
      <c r="BF26" s="4"/>
      <c r="BG26" s="4"/>
      <c r="BH26" s="4"/>
      <c r="BI26" s="4"/>
      <c r="BJ26" s="4">
        <v>1</v>
      </c>
      <c r="BK26" s="4"/>
      <c r="BL26" s="4">
        <v>1</v>
      </c>
      <c r="BM26" s="4"/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/>
      <c r="CN26" s="4">
        <v>1</v>
      </c>
      <c r="CO26" s="4"/>
      <c r="CP26" s="4"/>
      <c r="CQ26" s="4">
        <v>1</v>
      </c>
      <c r="CR26" s="4">
        <v>1</v>
      </c>
      <c r="CS26" s="4"/>
      <c r="CT26" s="4"/>
      <c r="CU26" s="4">
        <v>1</v>
      </c>
      <c r="CV26" s="4"/>
      <c r="CW26" s="4"/>
      <c r="CX26" s="4"/>
      <c r="CY26" s="4"/>
      <c r="CZ26" s="4">
        <v>1</v>
      </c>
      <c r="DA26" s="4"/>
      <c r="DB26" s="4"/>
      <c r="DC26" s="4">
        <v>1</v>
      </c>
      <c r="DD26" s="4">
        <v>1</v>
      </c>
      <c r="DE26" s="4"/>
      <c r="DF26" s="4"/>
      <c r="DG26" s="4">
        <v>1</v>
      </c>
      <c r="DH26" s="4"/>
      <c r="DI26" s="4"/>
      <c r="DJ26" s="4"/>
      <c r="DK26" s="4"/>
      <c r="DL26" s="4">
        <v>1</v>
      </c>
      <c r="DM26" s="4"/>
      <c r="DN26" s="4"/>
      <c r="DO26" s="4">
        <v>1</v>
      </c>
      <c r="DP26" s="4">
        <v>1</v>
      </c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 t="s">
        <v>1414</v>
      </c>
      <c r="C27" s="4"/>
      <c r="D27" s="4"/>
      <c r="E27" s="4">
        <v>1</v>
      </c>
      <c r="F27" s="4"/>
      <c r="G27" s="4"/>
      <c r="H27" s="4">
        <v>1</v>
      </c>
      <c r="I27" s="4"/>
      <c r="J27" s="4">
        <v>1</v>
      </c>
      <c r="K27" s="4"/>
      <c r="L27" s="4"/>
      <c r="M27" s="4">
        <v>1</v>
      </c>
      <c r="N27" s="4"/>
      <c r="O27" s="4"/>
      <c r="P27" s="4"/>
      <c r="Q27" s="4">
        <v>1</v>
      </c>
      <c r="R27" s="4"/>
      <c r="S27" s="4">
        <v>1</v>
      </c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/>
      <c r="AC27" s="4">
        <v>1</v>
      </c>
      <c r="AD27" s="4"/>
      <c r="AE27" s="4"/>
      <c r="AF27" s="4">
        <v>1</v>
      </c>
      <c r="AG27" s="4"/>
      <c r="AH27" s="4">
        <v>1</v>
      </c>
      <c r="AI27" s="4"/>
      <c r="AJ27" s="4"/>
      <c r="AK27" s="4"/>
      <c r="AL27" s="4">
        <v>1</v>
      </c>
      <c r="AM27" s="4"/>
      <c r="AN27" s="4"/>
      <c r="AO27" s="4">
        <v>1</v>
      </c>
      <c r="AP27" s="4"/>
      <c r="AQ27" s="4">
        <v>1</v>
      </c>
      <c r="AR27" s="4"/>
      <c r="AS27" s="4">
        <v>1</v>
      </c>
      <c r="AT27" s="4"/>
      <c r="AU27" s="4"/>
      <c r="AV27" s="4"/>
      <c r="AW27" s="4">
        <v>1</v>
      </c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/>
      <c r="DL27" s="4">
        <v>1</v>
      </c>
      <c r="DM27" s="4"/>
      <c r="DN27" s="4"/>
      <c r="DO27" s="4">
        <v>1</v>
      </c>
      <c r="DP27" s="4">
        <v>1</v>
      </c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 t="s">
        <v>1415</v>
      </c>
      <c r="C28" s="4">
        <v>1</v>
      </c>
      <c r="D28" s="4"/>
      <c r="E28" s="4"/>
      <c r="F28" s="4">
        <v>1</v>
      </c>
      <c r="G28" s="4"/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>
        <v>1</v>
      </c>
      <c r="AT28" s="4"/>
      <c r="AU28" s="4"/>
      <c r="AV28" s="4">
        <v>1</v>
      </c>
      <c r="AW28" s="4"/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>
        <v>1</v>
      </c>
      <c r="DE28" s="4"/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 t="s">
        <v>1416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>
        <v>1</v>
      </c>
      <c r="V29" s="4"/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>
        <v>1</v>
      </c>
      <c r="BC29" s="4"/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>
        <v>1</v>
      </c>
      <c r="DN29" s="4"/>
      <c r="DO29" s="4"/>
      <c r="DP29" s="4"/>
      <c r="DQ29" s="4">
        <v>1</v>
      </c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 t="s">
        <v>1417</v>
      </c>
      <c r="C30" s="4"/>
      <c r="D30" s="4">
        <v>1</v>
      </c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/>
      <c r="AH30" s="4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/>
      <c r="AZ30" s="4">
        <v>1</v>
      </c>
      <c r="BA30" s="4"/>
      <c r="BB30" s="4"/>
      <c r="BC30" s="4">
        <v>1</v>
      </c>
      <c r="BD30" s="4"/>
      <c r="BE30" s="4">
        <v>1</v>
      </c>
      <c r="BF30" s="4"/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 t="s">
        <v>1418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>
        <v>1</v>
      </c>
      <c r="Z31" s="4"/>
      <c r="AA31" s="4">
        <v>1</v>
      </c>
      <c r="AB31" s="4"/>
      <c r="AC31" s="4"/>
      <c r="AD31" s="4"/>
      <c r="AE31" s="4"/>
      <c r="AF31" s="4">
        <v>1</v>
      </c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/>
      <c r="CB31" s="4">
        <v>1</v>
      </c>
      <c r="CC31" s="4"/>
      <c r="CD31" s="4">
        <v>1</v>
      </c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 t="s">
        <v>1419</v>
      </c>
      <c r="C32" s="4"/>
      <c r="D32" s="4"/>
      <c r="E32" s="4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>
        <v>1</v>
      </c>
      <c r="AC32" s="4"/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>
        <v>1</v>
      </c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>
        <v>1</v>
      </c>
      <c r="BP32" s="4"/>
      <c r="BQ32" s="4"/>
      <c r="BR32" s="4"/>
      <c r="BS32" s="4">
        <v>1</v>
      </c>
      <c r="BT32" s="4"/>
      <c r="BU32" s="4"/>
      <c r="BV32" s="4">
        <v>1</v>
      </c>
      <c r="BW32" s="4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4">
        <v>1</v>
      </c>
      <c r="DF32" s="4"/>
      <c r="DG32" s="4"/>
      <c r="DH32" s="4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 t="s">
        <v>1420</v>
      </c>
      <c r="C33" s="4"/>
      <c r="D33" s="4"/>
      <c r="E33" s="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 t="s">
        <v>1421</v>
      </c>
      <c r="C34" s="4"/>
      <c r="D34" s="4"/>
      <c r="E34" s="4">
        <v>1</v>
      </c>
      <c r="F34" s="4"/>
      <c r="G34" s="4"/>
      <c r="H34" s="4">
        <v>1</v>
      </c>
      <c r="I34" s="4"/>
      <c r="J34" s="4"/>
      <c r="K34" s="4">
        <v>1</v>
      </c>
      <c r="L34" s="4"/>
      <c r="M34" s="4"/>
      <c r="N34" s="4">
        <v>1</v>
      </c>
      <c r="O34" s="4"/>
      <c r="P34" s="4"/>
      <c r="Q34" s="4">
        <v>1</v>
      </c>
      <c r="R34" s="4"/>
      <c r="S34" s="4"/>
      <c r="T34" s="4">
        <v>1</v>
      </c>
      <c r="U34" s="4"/>
      <c r="V34" s="4"/>
      <c r="W34" s="4">
        <v>1</v>
      </c>
      <c r="X34" s="4"/>
      <c r="Y34" s="4"/>
      <c r="Z34" s="4">
        <v>1</v>
      </c>
      <c r="AA34" s="4"/>
      <c r="AB34" s="4"/>
      <c r="AC34" s="4">
        <v>1</v>
      </c>
      <c r="AD34" s="4"/>
      <c r="AE34" s="4">
        <v>1</v>
      </c>
      <c r="AF34" s="4"/>
      <c r="AG34" s="4"/>
      <c r="AH34" s="4"/>
      <c r="AI34" s="4">
        <v>1</v>
      </c>
      <c r="AJ34" s="4"/>
      <c r="AK34" s="4"/>
      <c r="AL34" s="4">
        <v>1</v>
      </c>
      <c r="AM34" s="4"/>
      <c r="AN34" s="4"/>
      <c r="AO34" s="4">
        <v>1</v>
      </c>
      <c r="AP34" s="4"/>
      <c r="AQ34" s="4"/>
      <c r="AR34" s="4">
        <v>1</v>
      </c>
      <c r="AS34" s="4"/>
      <c r="AT34" s="4"/>
      <c r="AU34" s="4">
        <v>1</v>
      </c>
      <c r="AV34" s="4"/>
      <c r="AW34" s="4"/>
      <c r="AX34" s="4">
        <v>1</v>
      </c>
      <c r="AY34" s="4"/>
      <c r="AZ34" s="4"/>
      <c r="BA34" s="4">
        <v>1</v>
      </c>
      <c r="BB34" s="4"/>
      <c r="BC34" s="4"/>
      <c r="BD34" s="4">
        <v>1</v>
      </c>
      <c r="BE34" s="4"/>
      <c r="BF34" s="4"/>
      <c r="BG34" s="4">
        <v>1</v>
      </c>
      <c r="BH34" s="4"/>
      <c r="BI34" s="4"/>
      <c r="BJ34" s="4">
        <v>1</v>
      </c>
      <c r="BK34" s="4"/>
      <c r="BL34" s="4"/>
      <c r="BM34" s="4">
        <v>1</v>
      </c>
      <c r="BN34" s="4"/>
      <c r="BO34" s="4"/>
      <c r="BP34" s="4">
        <v>1</v>
      </c>
      <c r="BQ34" s="4"/>
      <c r="BR34" s="4"/>
      <c r="BS34" s="4">
        <v>1</v>
      </c>
      <c r="BT34" s="4"/>
      <c r="BU34" s="4"/>
      <c r="BV34" s="4">
        <v>1</v>
      </c>
      <c r="BW34" s="4"/>
      <c r="BX34" s="4"/>
      <c r="BY34" s="4">
        <v>1</v>
      </c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 t="s">
        <v>1423</v>
      </c>
      <c r="C35" s="4"/>
      <c r="D35" s="4"/>
      <c r="E35" s="4">
        <v>1</v>
      </c>
      <c r="F35" s="4"/>
      <c r="G35" s="4"/>
      <c r="H35" s="4">
        <v>1</v>
      </c>
      <c r="I35" s="4"/>
      <c r="J35" s="4"/>
      <c r="K35" s="4">
        <v>1</v>
      </c>
      <c r="L35" s="4"/>
      <c r="M35" s="4"/>
      <c r="N35" s="4">
        <v>1</v>
      </c>
      <c r="O35" s="4"/>
      <c r="P35" s="4"/>
      <c r="Q35" s="4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40" t="s">
        <v>278</v>
      </c>
      <c r="B36" s="41"/>
      <c r="C36" s="26">
        <f t="shared" ref="C36:AH36" si="0">SUM(C15:C35)</f>
        <v>4</v>
      </c>
      <c r="D36" s="26">
        <f t="shared" si="0"/>
        <v>7</v>
      </c>
      <c r="E36" s="26">
        <f t="shared" si="0"/>
        <v>10</v>
      </c>
      <c r="F36" s="26">
        <f t="shared" si="0"/>
        <v>7</v>
      </c>
      <c r="G36" s="26">
        <f t="shared" si="0"/>
        <v>6</v>
      </c>
      <c r="H36" s="26">
        <f t="shared" si="0"/>
        <v>8</v>
      </c>
      <c r="I36" s="26">
        <f t="shared" si="0"/>
        <v>4</v>
      </c>
      <c r="J36" s="26">
        <f t="shared" si="0"/>
        <v>9</v>
      </c>
      <c r="K36" s="26">
        <f t="shared" si="0"/>
        <v>8</v>
      </c>
      <c r="L36" s="26">
        <f t="shared" si="0"/>
        <v>6</v>
      </c>
      <c r="M36" s="26">
        <f t="shared" si="0"/>
        <v>8</v>
      </c>
      <c r="N36" s="26">
        <f t="shared" si="0"/>
        <v>7</v>
      </c>
      <c r="O36" s="26">
        <f t="shared" si="0"/>
        <v>5</v>
      </c>
      <c r="P36" s="26">
        <f t="shared" si="0"/>
        <v>7</v>
      </c>
      <c r="Q36" s="26">
        <f t="shared" si="0"/>
        <v>9</v>
      </c>
      <c r="R36" s="26">
        <f t="shared" si="0"/>
        <v>5</v>
      </c>
      <c r="S36" s="26">
        <f t="shared" si="0"/>
        <v>8</v>
      </c>
      <c r="T36" s="26">
        <f t="shared" si="0"/>
        <v>8</v>
      </c>
      <c r="U36" s="26">
        <f t="shared" si="0"/>
        <v>6</v>
      </c>
      <c r="V36" s="26">
        <f t="shared" si="0"/>
        <v>7</v>
      </c>
      <c r="W36" s="26">
        <f t="shared" si="0"/>
        <v>8</v>
      </c>
      <c r="X36" s="26">
        <f t="shared" si="0"/>
        <v>6</v>
      </c>
      <c r="Y36" s="26">
        <f t="shared" si="0"/>
        <v>7</v>
      </c>
      <c r="Z36" s="26">
        <f t="shared" si="0"/>
        <v>8</v>
      </c>
      <c r="AA36" s="26">
        <f t="shared" si="0"/>
        <v>6</v>
      </c>
      <c r="AB36" s="26">
        <f t="shared" si="0"/>
        <v>7</v>
      </c>
      <c r="AC36" s="26">
        <f t="shared" si="0"/>
        <v>8</v>
      </c>
      <c r="AD36" s="26">
        <f t="shared" si="0"/>
        <v>5</v>
      </c>
      <c r="AE36" s="26">
        <f t="shared" si="0"/>
        <v>7</v>
      </c>
      <c r="AF36" s="26">
        <f t="shared" si="0"/>
        <v>9</v>
      </c>
      <c r="AG36" s="26">
        <f t="shared" si="0"/>
        <v>4</v>
      </c>
      <c r="AH36" s="26">
        <f t="shared" si="0"/>
        <v>9</v>
      </c>
      <c r="AI36" s="26">
        <f t="shared" ref="AI36:BN36" si="1">SUM(AI15:AI35)</f>
        <v>8</v>
      </c>
      <c r="AJ36" s="26">
        <f t="shared" si="1"/>
        <v>3</v>
      </c>
      <c r="AK36" s="26">
        <f t="shared" si="1"/>
        <v>9</v>
      </c>
      <c r="AL36" s="26">
        <f t="shared" si="1"/>
        <v>9</v>
      </c>
      <c r="AM36" s="26">
        <f t="shared" si="1"/>
        <v>5</v>
      </c>
      <c r="AN36" s="26">
        <f t="shared" si="1"/>
        <v>7</v>
      </c>
      <c r="AO36" s="26">
        <f t="shared" si="1"/>
        <v>9</v>
      </c>
      <c r="AP36" s="26">
        <f t="shared" si="1"/>
        <v>3</v>
      </c>
      <c r="AQ36" s="26">
        <f t="shared" si="1"/>
        <v>10</v>
      </c>
      <c r="AR36" s="26">
        <f t="shared" si="1"/>
        <v>8</v>
      </c>
      <c r="AS36" s="26">
        <f t="shared" si="1"/>
        <v>5</v>
      </c>
      <c r="AT36" s="26">
        <f t="shared" si="1"/>
        <v>8</v>
      </c>
      <c r="AU36" s="26">
        <f t="shared" si="1"/>
        <v>8</v>
      </c>
      <c r="AV36" s="26">
        <f t="shared" si="1"/>
        <v>7</v>
      </c>
      <c r="AW36" s="26">
        <f t="shared" si="1"/>
        <v>6</v>
      </c>
      <c r="AX36" s="26">
        <f t="shared" si="1"/>
        <v>8</v>
      </c>
      <c r="AY36" s="26">
        <f t="shared" si="1"/>
        <v>3</v>
      </c>
      <c r="AZ36" s="26">
        <f t="shared" si="1"/>
        <v>11</v>
      </c>
      <c r="BA36" s="26">
        <f t="shared" si="1"/>
        <v>7</v>
      </c>
      <c r="BB36" s="26">
        <f t="shared" si="1"/>
        <v>8</v>
      </c>
      <c r="BC36" s="26">
        <f t="shared" si="1"/>
        <v>5</v>
      </c>
      <c r="BD36" s="26">
        <f t="shared" si="1"/>
        <v>9</v>
      </c>
      <c r="BE36" s="26">
        <f t="shared" si="1"/>
        <v>4</v>
      </c>
      <c r="BF36" s="26">
        <f t="shared" si="1"/>
        <v>10</v>
      </c>
      <c r="BG36" s="26">
        <f t="shared" si="1"/>
        <v>7</v>
      </c>
      <c r="BH36" s="26">
        <f t="shared" si="1"/>
        <v>4</v>
      </c>
      <c r="BI36" s="26">
        <f t="shared" si="1"/>
        <v>9</v>
      </c>
      <c r="BJ36" s="26">
        <f t="shared" si="1"/>
        <v>8</v>
      </c>
      <c r="BK36" s="26">
        <f t="shared" si="1"/>
        <v>4</v>
      </c>
      <c r="BL36" s="26">
        <f t="shared" si="1"/>
        <v>8</v>
      </c>
      <c r="BM36" s="26">
        <f t="shared" si="1"/>
        <v>9</v>
      </c>
      <c r="BN36" s="26">
        <f t="shared" si="1"/>
        <v>5</v>
      </c>
      <c r="BO36" s="26">
        <f t="shared" ref="BO36:CT36" si="2">SUM(BO15:BO35)</f>
        <v>9</v>
      </c>
      <c r="BP36" s="26">
        <f t="shared" si="2"/>
        <v>7</v>
      </c>
      <c r="BQ36" s="26">
        <f t="shared" si="2"/>
        <v>6</v>
      </c>
      <c r="BR36" s="26">
        <f t="shared" si="2"/>
        <v>7</v>
      </c>
      <c r="BS36" s="26">
        <f t="shared" si="2"/>
        <v>8</v>
      </c>
      <c r="BT36" s="26">
        <f t="shared" si="2"/>
        <v>6</v>
      </c>
      <c r="BU36" s="26">
        <f t="shared" si="2"/>
        <v>8</v>
      </c>
      <c r="BV36" s="26">
        <f t="shared" si="2"/>
        <v>7</v>
      </c>
      <c r="BW36" s="26">
        <f t="shared" si="2"/>
        <v>5</v>
      </c>
      <c r="BX36" s="26">
        <f t="shared" si="2"/>
        <v>8</v>
      </c>
      <c r="BY36" s="26">
        <f t="shared" si="2"/>
        <v>8</v>
      </c>
      <c r="BZ36" s="26">
        <f t="shared" si="2"/>
        <v>4</v>
      </c>
      <c r="CA36" s="26">
        <f t="shared" si="2"/>
        <v>10</v>
      </c>
      <c r="CB36" s="26">
        <f t="shared" si="2"/>
        <v>7</v>
      </c>
      <c r="CC36" s="26">
        <f t="shared" si="2"/>
        <v>6</v>
      </c>
      <c r="CD36" s="26">
        <f t="shared" si="2"/>
        <v>9</v>
      </c>
      <c r="CE36" s="26">
        <f t="shared" si="2"/>
        <v>6</v>
      </c>
      <c r="CF36" s="26">
        <f t="shared" si="2"/>
        <v>4</v>
      </c>
      <c r="CG36" s="26">
        <f t="shared" si="2"/>
        <v>9</v>
      </c>
      <c r="CH36" s="26">
        <f t="shared" si="2"/>
        <v>8</v>
      </c>
      <c r="CI36" s="26">
        <f t="shared" si="2"/>
        <v>7</v>
      </c>
      <c r="CJ36" s="26">
        <f t="shared" si="2"/>
        <v>5</v>
      </c>
      <c r="CK36" s="26">
        <f t="shared" si="2"/>
        <v>8</v>
      </c>
      <c r="CL36" s="26">
        <f t="shared" si="2"/>
        <v>4</v>
      </c>
      <c r="CM36" s="26">
        <f t="shared" si="2"/>
        <v>9</v>
      </c>
      <c r="CN36" s="26">
        <f t="shared" si="2"/>
        <v>8</v>
      </c>
      <c r="CO36" s="26">
        <f t="shared" si="2"/>
        <v>8</v>
      </c>
      <c r="CP36" s="26">
        <f t="shared" si="2"/>
        <v>5</v>
      </c>
      <c r="CQ36" s="26">
        <f t="shared" si="2"/>
        <v>8</v>
      </c>
      <c r="CR36" s="26">
        <f t="shared" si="2"/>
        <v>6</v>
      </c>
      <c r="CS36" s="26">
        <f t="shared" si="2"/>
        <v>9</v>
      </c>
      <c r="CT36" s="26">
        <f t="shared" si="2"/>
        <v>6</v>
      </c>
      <c r="CU36" s="26">
        <f t="shared" ref="CU36:DZ36" si="3">SUM(CU15:CU35)</f>
        <v>4</v>
      </c>
      <c r="CV36" s="26">
        <f t="shared" si="3"/>
        <v>10</v>
      </c>
      <c r="CW36" s="26">
        <f t="shared" si="3"/>
        <v>7</v>
      </c>
      <c r="CX36" s="26">
        <f t="shared" si="3"/>
        <v>4</v>
      </c>
      <c r="CY36" s="26">
        <f t="shared" si="3"/>
        <v>9</v>
      </c>
      <c r="CZ36" s="26">
        <f t="shared" si="3"/>
        <v>8</v>
      </c>
      <c r="DA36" s="26">
        <f t="shared" si="3"/>
        <v>3</v>
      </c>
      <c r="DB36" s="26">
        <f t="shared" si="3"/>
        <v>10</v>
      </c>
      <c r="DC36" s="26">
        <f t="shared" si="3"/>
        <v>8</v>
      </c>
      <c r="DD36" s="26">
        <f t="shared" si="3"/>
        <v>6</v>
      </c>
      <c r="DE36" s="26">
        <f t="shared" si="3"/>
        <v>10</v>
      </c>
      <c r="DF36" s="26">
        <f t="shared" si="3"/>
        <v>5</v>
      </c>
      <c r="DG36" s="26">
        <f t="shared" si="3"/>
        <v>5</v>
      </c>
      <c r="DH36" s="26">
        <f t="shared" si="3"/>
        <v>8</v>
      </c>
      <c r="DI36" s="26">
        <f t="shared" si="3"/>
        <v>8</v>
      </c>
      <c r="DJ36" s="26">
        <f t="shared" si="3"/>
        <v>3</v>
      </c>
      <c r="DK36" s="26">
        <f t="shared" si="3"/>
        <v>10</v>
      </c>
      <c r="DL36" s="26">
        <f t="shared" si="3"/>
        <v>8</v>
      </c>
      <c r="DM36" s="26">
        <f t="shared" si="3"/>
        <v>5</v>
      </c>
      <c r="DN36" s="26">
        <f t="shared" si="3"/>
        <v>9</v>
      </c>
      <c r="DO36" s="26">
        <f t="shared" si="3"/>
        <v>7</v>
      </c>
      <c r="DP36" s="26">
        <f t="shared" si="3"/>
        <v>6</v>
      </c>
      <c r="DQ36" s="26">
        <f t="shared" si="3"/>
        <v>8</v>
      </c>
      <c r="DR36" s="26">
        <f t="shared" si="3"/>
        <v>7</v>
      </c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42" t="s">
        <v>841</v>
      </c>
      <c r="B37" s="43"/>
      <c r="C37" s="30">
        <f t="shared" ref="C37:AH37" si="4">C36/21%</f>
        <v>19.047619047619047</v>
      </c>
      <c r="D37" s="30">
        <f t="shared" si="4"/>
        <v>33.333333333333336</v>
      </c>
      <c r="E37" s="30">
        <f t="shared" si="4"/>
        <v>47.61904761904762</v>
      </c>
      <c r="F37" s="30">
        <f t="shared" si="4"/>
        <v>33.333333333333336</v>
      </c>
      <c r="G37" s="30">
        <f t="shared" si="4"/>
        <v>28.571428571428573</v>
      </c>
      <c r="H37" s="30">
        <f t="shared" si="4"/>
        <v>38.095238095238095</v>
      </c>
      <c r="I37" s="30">
        <f t="shared" si="4"/>
        <v>19.047619047619047</v>
      </c>
      <c r="J37" s="30">
        <f t="shared" si="4"/>
        <v>42.857142857142861</v>
      </c>
      <c r="K37" s="30">
        <f t="shared" si="4"/>
        <v>38.095238095238095</v>
      </c>
      <c r="L37" s="30">
        <f t="shared" si="4"/>
        <v>28.571428571428573</v>
      </c>
      <c r="M37" s="30">
        <f t="shared" si="4"/>
        <v>38.095238095238095</v>
      </c>
      <c r="N37" s="30">
        <f t="shared" si="4"/>
        <v>33.333333333333336</v>
      </c>
      <c r="O37" s="30">
        <f t="shared" si="4"/>
        <v>23.80952380952381</v>
      </c>
      <c r="P37" s="30">
        <f t="shared" si="4"/>
        <v>33.333333333333336</v>
      </c>
      <c r="Q37" s="30">
        <f t="shared" si="4"/>
        <v>42.857142857142861</v>
      </c>
      <c r="R37" s="30">
        <f t="shared" si="4"/>
        <v>23.80952380952381</v>
      </c>
      <c r="S37" s="30">
        <f t="shared" si="4"/>
        <v>38.095238095238095</v>
      </c>
      <c r="T37" s="30">
        <f t="shared" si="4"/>
        <v>38.095238095238095</v>
      </c>
      <c r="U37" s="30">
        <f t="shared" si="4"/>
        <v>28.571428571428573</v>
      </c>
      <c r="V37" s="30">
        <f t="shared" si="4"/>
        <v>33.333333333333336</v>
      </c>
      <c r="W37" s="30">
        <f t="shared" si="4"/>
        <v>38.095238095238095</v>
      </c>
      <c r="X37" s="30">
        <f t="shared" si="4"/>
        <v>28.571428571428573</v>
      </c>
      <c r="Y37" s="30">
        <f t="shared" si="4"/>
        <v>33.333333333333336</v>
      </c>
      <c r="Z37" s="30">
        <f t="shared" si="4"/>
        <v>38.095238095238095</v>
      </c>
      <c r="AA37" s="30">
        <f t="shared" si="4"/>
        <v>28.571428571428573</v>
      </c>
      <c r="AB37" s="30">
        <f t="shared" si="4"/>
        <v>33.333333333333336</v>
      </c>
      <c r="AC37" s="30">
        <f t="shared" si="4"/>
        <v>38.095238095238095</v>
      </c>
      <c r="AD37" s="30">
        <f t="shared" si="4"/>
        <v>23.80952380952381</v>
      </c>
      <c r="AE37" s="30">
        <f t="shared" si="4"/>
        <v>33.333333333333336</v>
      </c>
      <c r="AF37" s="30">
        <f t="shared" si="4"/>
        <v>42.857142857142861</v>
      </c>
      <c r="AG37" s="30">
        <f t="shared" si="4"/>
        <v>19.047619047619047</v>
      </c>
      <c r="AH37" s="30">
        <f t="shared" si="4"/>
        <v>42.857142857142861</v>
      </c>
      <c r="AI37" s="30">
        <f t="shared" ref="AI37:BN37" si="5">AI36/21%</f>
        <v>38.095238095238095</v>
      </c>
      <c r="AJ37" s="30">
        <f t="shared" si="5"/>
        <v>14.285714285714286</v>
      </c>
      <c r="AK37" s="30">
        <f t="shared" si="5"/>
        <v>42.857142857142861</v>
      </c>
      <c r="AL37" s="30">
        <f t="shared" si="5"/>
        <v>42.857142857142861</v>
      </c>
      <c r="AM37" s="30">
        <f t="shared" si="5"/>
        <v>23.80952380952381</v>
      </c>
      <c r="AN37" s="30">
        <f t="shared" si="5"/>
        <v>33.333333333333336</v>
      </c>
      <c r="AO37" s="30">
        <f t="shared" si="5"/>
        <v>42.857142857142861</v>
      </c>
      <c r="AP37" s="30">
        <f t="shared" si="5"/>
        <v>14.285714285714286</v>
      </c>
      <c r="AQ37" s="30">
        <f t="shared" si="5"/>
        <v>47.61904761904762</v>
      </c>
      <c r="AR37" s="30">
        <f t="shared" si="5"/>
        <v>38.095238095238095</v>
      </c>
      <c r="AS37" s="30">
        <f t="shared" si="5"/>
        <v>23.80952380952381</v>
      </c>
      <c r="AT37" s="30">
        <f t="shared" si="5"/>
        <v>38.095238095238095</v>
      </c>
      <c r="AU37" s="30">
        <f t="shared" si="5"/>
        <v>38.095238095238095</v>
      </c>
      <c r="AV37" s="30">
        <f t="shared" si="5"/>
        <v>33.333333333333336</v>
      </c>
      <c r="AW37" s="30">
        <f t="shared" si="5"/>
        <v>28.571428571428573</v>
      </c>
      <c r="AX37" s="30">
        <f t="shared" si="5"/>
        <v>38.095238095238095</v>
      </c>
      <c r="AY37" s="30">
        <f t="shared" si="5"/>
        <v>14.285714285714286</v>
      </c>
      <c r="AZ37" s="30">
        <f t="shared" si="5"/>
        <v>52.38095238095238</v>
      </c>
      <c r="BA37" s="30">
        <f t="shared" si="5"/>
        <v>33.333333333333336</v>
      </c>
      <c r="BB37" s="30">
        <f t="shared" si="5"/>
        <v>38.095238095238095</v>
      </c>
      <c r="BC37" s="30">
        <f t="shared" si="5"/>
        <v>23.80952380952381</v>
      </c>
      <c r="BD37" s="30">
        <f t="shared" si="5"/>
        <v>42.857142857142861</v>
      </c>
      <c r="BE37" s="30">
        <f t="shared" si="5"/>
        <v>19.047619047619047</v>
      </c>
      <c r="BF37" s="30">
        <f t="shared" si="5"/>
        <v>47.61904761904762</v>
      </c>
      <c r="BG37" s="30">
        <f t="shared" si="5"/>
        <v>33.333333333333336</v>
      </c>
      <c r="BH37" s="30">
        <f t="shared" si="5"/>
        <v>19.047619047619047</v>
      </c>
      <c r="BI37" s="30">
        <f t="shared" si="5"/>
        <v>42.857142857142861</v>
      </c>
      <c r="BJ37" s="30">
        <f t="shared" si="5"/>
        <v>38.095238095238095</v>
      </c>
      <c r="BK37" s="30">
        <f t="shared" si="5"/>
        <v>19.047619047619047</v>
      </c>
      <c r="BL37" s="30">
        <f t="shared" si="5"/>
        <v>38.095238095238095</v>
      </c>
      <c r="BM37" s="30">
        <f t="shared" si="5"/>
        <v>42.857142857142861</v>
      </c>
      <c r="BN37" s="30">
        <f t="shared" si="5"/>
        <v>23.80952380952381</v>
      </c>
      <c r="BO37" s="30">
        <f t="shared" ref="BO37:CT37" si="6">BO36/21%</f>
        <v>42.857142857142861</v>
      </c>
      <c r="BP37" s="30">
        <f t="shared" si="6"/>
        <v>33.333333333333336</v>
      </c>
      <c r="BQ37" s="30">
        <f t="shared" si="6"/>
        <v>28.571428571428573</v>
      </c>
      <c r="BR37" s="30">
        <f t="shared" si="6"/>
        <v>33.333333333333336</v>
      </c>
      <c r="BS37" s="30">
        <f t="shared" si="6"/>
        <v>38.095238095238095</v>
      </c>
      <c r="BT37" s="30">
        <f t="shared" si="6"/>
        <v>28.571428571428573</v>
      </c>
      <c r="BU37" s="30">
        <f t="shared" si="6"/>
        <v>38.095238095238095</v>
      </c>
      <c r="BV37" s="30">
        <f t="shared" si="6"/>
        <v>33.333333333333336</v>
      </c>
      <c r="BW37" s="30">
        <f t="shared" si="6"/>
        <v>23.80952380952381</v>
      </c>
      <c r="BX37" s="30">
        <f t="shared" si="6"/>
        <v>38.095238095238095</v>
      </c>
      <c r="BY37" s="30">
        <f t="shared" si="6"/>
        <v>38.095238095238095</v>
      </c>
      <c r="BZ37" s="30">
        <f t="shared" si="6"/>
        <v>19.047619047619047</v>
      </c>
      <c r="CA37" s="30">
        <f t="shared" si="6"/>
        <v>47.61904761904762</v>
      </c>
      <c r="CB37" s="30">
        <f t="shared" si="6"/>
        <v>33.333333333333336</v>
      </c>
      <c r="CC37" s="30">
        <f t="shared" si="6"/>
        <v>28.571428571428573</v>
      </c>
      <c r="CD37" s="30">
        <f t="shared" si="6"/>
        <v>42.857142857142861</v>
      </c>
      <c r="CE37" s="30">
        <f t="shared" si="6"/>
        <v>28.571428571428573</v>
      </c>
      <c r="CF37" s="30">
        <f t="shared" si="6"/>
        <v>19.047619047619047</v>
      </c>
      <c r="CG37" s="30">
        <f t="shared" si="6"/>
        <v>42.857142857142861</v>
      </c>
      <c r="CH37" s="30">
        <f t="shared" si="6"/>
        <v>38.095238095238095</v>
      </c>
      <c r="CI37" s="30">
        <f t="shared" si="6"/>
        <v>33.333333333333336</v>
      </c>
      <c r="CJ37" s="30">
        <f t="shared" si="6"/>
        <v>23.80952380952381</v>
      </c>
      <c r="CK37" s="30">
        <f t="shared" si="6"/>
        <v>38.095238095238095</v>
      </c>
      <c r="CL37" s="30">
        <f t="shared" si="6"/>
        <v>19.047619047619047</v>
      </c>
      <c r="CM37" s="30">
        <f t="shared" si="6"/>
        <v>42.857142857142861</v>
      </c>
      <c r="CN37" s="30">
        <f t="shared" si="6"/>
        <v>38.095238095238095</v>
      </c>
      <c r="CO37" s="30">
        <f t="shared" si="6"/>
        <v>38.095238095238095</v>
      </c>
      <c r="CP37" s="30">
        <f t="shared" si="6"/>
        <v>23.80952380952381</v>
      </c>
      <c r="CQ37" s="30">
        <f t="shared" si="6"/>
        <v>38.095238095238095</v>
      </c>
      <c r="CR37" s="30">
        <f t="shared" si="6"/>
        <v>28.571428571428573</v>
      </c>
      <c r="CS37" s="30">
        <f t="shared" si="6"/>
        <v>42.857142857142861</v>
      </c>
      <c r="CT37" s="30">
        <f t="shared" si="6"/>
        <v>28.571428571428573</v>
      </c>
      <c r="CU37" s="30">
        <f t="shared" ref="CU37:DZ37" si="7">CU36/21%</f>
        <v>19.047619047619047</v>
      </c>
      <c r="CV37" s="30">
        <f t="shared" si="7"/>
        <v>47.61904761904762</v>
      </c>
      <c r="CW37" s="30">
        <f t="shared" si="7"/>
        <v>33.333333333333336</v>
      </c>
      <c r="CX37" s="30">
        <f t="shared" si="7"/>
        <v>19.047619047619047</v>
      </c>
      <c r="CY37" s="30">
        <f t="shared" si="7"/>
        <v>42.857142857142861</v>
      </c>
      <c r="CZ37" s="30">
        <f t="shared" si="7"/>
        <v>38.095238095238095</v>
      </c>
      <c r="DA37" s="30">
        <f t="shared" si="7"/>
        <v>14.285714285714286</v>
      </c>
      <c r="DB37" s="30">
        <f t="shared" si="7"/>
        <v>47.61904761904762</v>
      </c>
      <c r="DC37" s="30">
        <f t="shared" si="7"/>
        <v>38.095238095238095</v>
      </c>
      <c r="DD37" s="30">
        <f t="shared" si="7"/>
        <v>28.571428571428573</v>
      </c>
      <c r="DE37" s="30">
        <f t="shared" si="7"/>
        <v>47.61904761904762</v>
      </c>
      <c r="DF37" s="30">
        <f t="shared" si="7"/>
        <v>23.80952380952381</v>
      </c>
      <c r="DG37" s="30">
        <f t="shared" si="7"/>
        <v>23.80952380952381</v>
      </c>
      <c r="DH37" s="30">
        <f t="shared" si="7"/>
        <v>38.095238095238095</v>
      </c>
      <c r="DI37" s="30">
        <f t="shared" si="7"/>
        <v>38.095238095238095</v>
      </c>
      <c r="DJ37" s="30">
        <f>DJ36/21%</f>
        <v>14.285714285714286</v>
      </c>
      <c r="DK37" s="30">
        <f>DK36/21%</f>
        <v>47.61904761904762</v>
      </c>
      <c r="DL37" s="30">
        <f>DL36/21%</f>
        <v>38.095238095238095</v>
      </c>
      <c r="DM37" s="30">
        <f t="shared" ref="DM37:DR37" si="8">DM36/21%</f>
        <v>23.80952380952381</v>
      </c>
      <c r="DN37" s="30">
        <f t="shared" si="8"/>
        <v>42.857142857142861</v>
      </c>
      <c r="DO37" s="30">
        <f t="shared" si="8"/>
        <v>33.333333333333336</v>
      </c>
      <c r="DP37" s="30">
        <f t="shared" si="8"/>
        <v>28.571428571428573</v>
      </c>
      <c r="DQ37" s="30">
        <f t="shared" si="8"/>
        <v>38.095238095238095</v>
      </c>
      <c r="DR37" s="30">
        <f t="shared" si="8"/>
        <v>33.333333333333336</v>
      </c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B39" t="s">
        <v>813</v>
      </c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B40" t="s">
        <v>814</v>
      </c>
      <c r="C40" t="s">
        <v>822</v>
      </c>
      <c r="D40" s="33">
        <f>(C37+F37+I37+L37)/4</f>
        <v>25</v>
      </c>
      <c r="E40">
        <f>D40/100*25</f>
        <v>6.25</v>
      </c>
    </row>
    <row r="41" spans="1:254" ht="37.5" customHeight="1" x14ac:dyDescent="0.25">
      <c r="B41" t="s">
        <v>815</v>
      </c>
      <c r="C41" t="s">
        <v>822</v>
      </c>
      <c r="D41" s="33">
        <f>(D37+G37+J37+M37)/4</f>
        <v>35.714285714285715</v>
      </c>
      <c r="E41">
        <f t="shared" ref="E41:E42" si="9">D41/100*25</f>
        <v>8.9285714285714288</v>
      </c>
    </row>
    <row r="42" spans="1:254" x14ac:dyDescent="0.25">
      <c r="B42" t="s">
        <v>816</v>
      </c>
      <c r="C42" t="s">
        <v>822</v>
      </c>
      <c r="D42" s="33">
        <f>(E37+H37+K37+N37)/4</f>
        <v>39.285714285714292</v>
      </c>
      <c r="E42">
        <f t="shared" si="9"/>
        <v>9.821428571428573</v>
      </c>
    </row>
    <row r="43" spans="1:254" x14ac:dyDescent="0.25">
      <c r="D43" s="27">
        <f>SUM(D40:D42)</f>
        <v>100</v>
      </c>
      <c r="E43" s="28">
        <f>SUM(E40:E42)</f>
        <v>25</v>
      </c>
    </row>
    <row r="44" spans="1:254" x14ac:dyDescent="0.25">
      <c r="B44" t="s">
        <v>814</v>
      </c>
      <c r="C44" t="s">
        <v>823</v>
      </c>
      <c r="D44" s="33">
        <f>(O37+R37+U37+X37+AA37+AD37+AG37+AJ37)/8</f>
        <v>23.80952380952381</v>
      </c>
      <c r="E44" s="18">
        <f t="shared" ref="E44:E58" si="10">D44/100*25</f>
        <v>5.9523809523809526</v>
      </c>
    </row>
    <row r="45" spans="1:254" x14ac:dyDescent="0.25">
      <c r="B45" t="s">
        <v>815</v>
      </c>
      <c r="C45" t="s">
        <v>823</v>
      </c>
      <c r="D45" s="33">
        <f>(P37+S37+V37+Y37+AB37+AE37+AH37+AK37)/8</f>
        <v>36.30952380952381</v>
      </c>
      <c r="E45" s="18">
        <f t="shared" si="10"/>
        <v>9.0773809523809526</v>
      </c>
    </row>
    <row r="46" spans="1:254" x14ac:dyDescent="0.25">
      <c r="B46" t="s">
        <v>816</v>
      </c>
      <c r="C46" t="s">
        <v>823</v>
      </c>
      <c r="D46" s="33">
        <f>(Q37+T37+W37+Z37+AC37+AF37+AI37+AL37)/8</f>
        <v>39.88095238095238</v>
      </c>
      <c r="E46" s="18">
        <f t="shared" si="10"/>
        <v>9.9702380952380949</v>
      </c>
    </row>
    <row r="47" spans="1:254" x14ac:dyDescent="0.25">
      <c r="D47" s="27">
        <f>SUM(D44:D46)</f>
        <v>100</v>
      </c>
      <c r="E47" s="27">
        <f>SUM(E44:E46)</f>
        <v>25</v>
      </c>
    </row>
    <row r="48" spans="1:254" x14ac:dyDescent="0.25">
      <c r="B48" t="s">
        <v>814</v>
      </c>
      <c r="C48" t="s">
        <v>824</v>
      </c>
      <c r="D48" s="33">
        <f>(AM37+AP37+AS37+AV37)/4</f>
        <v>23.80952380952381</v>
      </c>
      <c r="E48">
        <f t="shared" si="10"/>
        <v>5.9523809523809526</v>
      </c>
    </row>
    <row r="49" spans="2:5" x14ac:dyDescent="0.25">
      <c r="B49" t="s">
        <v>815</v>
      </c>
      <c r="C49" t="s">
        <v>824</v>
      </c>
      <c r="D49" s="33">
        <f>(AN37+AQ37+AT37+AW37)/4</f>
        <v>36.904761904761912</v>
      </c>
      <c r="E49">
        <f t="shared" si="10"/>
        <v>9.2261904761904781</v>
      </c>
    </row>
    <row r="50" spans="2:5" x14ac:dyDescent="0.25">
      <c r="B50" t="s">
        <v>816</v>
      </c>
      <c r="C50" t="s">
        <v>824</v>
      </c>
      <c r="D50" s="33">
        <f>(AO37+AR37+AU37+AX37)/4</f>
        <v>39.285714285714292</v>
      </c>
      <c r="E50">
        <f t="shared" si="10"/>
        <v>9.821428571428573</v>
      </c>
    </row>
    <row r="51" spans="2:5" x14ac:dyDescent="0.25">
      <c r="D51" s="27">
        <f>SUM(D48:D50)</f>
        <v>100.00000000000001</v>
      </c>
      <c r="E51" s="28">
        <f>SUM(E48:E50)</f>
        <v>25.000000000000004</v>
      </c>
    </row>
    <row r="52" spans="2:5" x14ac:dyDescent="0.25">
      <c r="B52" t="s">
        <v>814</v>
      </c>
      <c r="C52" t="s">
        <v>825</v>
      </c>
      <c r="D52" s="33">
        <f>(AY37+BB37+BE37+BH37+BK37+BN37+BQ37+BT37+BW37+BZ37+CC37+CF37+CI37+CL37+CO37+CR37+CU37+CX37+DA37+DD37)/20</f>
        <v>24.047619047619044</v>
      </c>
      <c r="E52">
        <f t="shared" si="10"/>
        <v>6.011904761904761</v>
      </c>
    </row>
    <row r="53" spans="2:5" x14ac:dyDescent="0.25">
      <c r="B53" t="s">
        <v>815</v>
      </c>
      <c r="C53" t="s">
        <v>825</v>
      </c>
      <c r="D53" s="33">
        <f>(AZ37+BC37+BF37+BI37+BL37+BO37+BR37+BU37+BX37+CA37+CD37+CG37+CJ37+CM37+CP37+CS37+CV37+CY37+DB37+DE37)/20</f>
        <v>40.476190476190482</v>
      </c>
      <c r="E53">
        <f t="shared" si="10"/>
        <v>10.11904761904762</v>
      </c>
    </row>
    <row r="54" spans="2:5" x14ac:dyDescent="0.25">
      <c r="B54" t="s">
        <v>816</v>
      </c>
      <c r="C54" t="s">
        <v>825</v>
      </c>
      <c r="D54" s="33">
        <f>(BA37+BD37+BG37+BJ37+BM37+BP37+BS37+BV37+BY37+CB37+CE37+CH37+CK37+CN37+CQ37+CT37+CW37+CZ37+DC37+DF37)/20</f>
        <v>35.476190476190467</v>
      </c>
      <c r="E54">
        <f t="shared" si="10"/>
        <v>8.8690476190476168</v>
      </c>
    </row>
    <row r="55" spans="2:5" x14ac:dyDescent="0.25">
      <c r="D55" s="28">
        <f>SUM(D52:D54)</f>
        <v>99.999999999999986</v>
      </c>
      <c r="E55" s="28">
        <f>SUM(E52:E54)</f>
        <v>24.999999999999996</v>
      </c>
    </row>
    <row r="56" spans="2:5" x14ac:dyDescent="0.25">
      <c r="B56" t="s">
        <v>814</v>
      </c>
      <c r="C56" t="s">
        <v>826</v>
      </c>
      <c r="D56" s="33">
        <f>(DG37+DJ37+DM37+DP37)/4</f>
        <v>22.61904761904762</v>
      </c>
      <c r="E56">
        <f t="shared" si="10"/>
        <v>5.6547619047619051</v>
      </c>
    </row>
    <row r="57" spans="2:5" x14ac:dyDescent="0.25">
      <c r="B57" t="s">
        <v>815</v>
      </c>
      <c r="C57" t="s">
        <v>826</v>
      </c>
      <c r="D57" s="33">
        <f>(DH37+DK37+DN37+DQ37)/4</f>
        <v>41.666666666666671</v>
      </c>
      <c r="E57">
        <f t="shared" si="10"/>
        <v>10.416666666666668</v>
      </c>
    </row>
    <row r="58" spans="2:5" x14ac:dyDescent="0.25">
      <c r="B58" t="s">
        <v>816</v>
      </c>
      <c r="C58" t="s">
        <v>826</v>
      </c>
      <c r="D58" s="33">
        <f>(DI37+DL37+DO37+DR37)/4</f>
        <v>35.714285714285715</v>
      </c>
      <c r="E58">
        <f t="shared" si="10"/>
        <v>8.9285714285714288</v>
      </c>
    </row>
    <row r="59" spans="2:5" x14ac:dyDescent="0.25">
      <c r="D59" s="28">
        <f>SUM(D56:D58)</f>
        <v>100</v>
      </c>
      <c r="E59" s="28">
        <f>SUM(E56:E58)</f>
        <v>25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36:B36"/>
    <mergeCell ref="A37:B37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8" t="s">
        <v>837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51" t="s">
        <v>2</v>
      </c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3"/>
      <c r="BK4" s="47" t="s">
        <v>88</v>
      </c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54" t="s">
        <v>115</v>
      </c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6"/>
      <c r="EW4" s="49" t="s">
        <v>138</v>
      </c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</row>
    <row r="5" spans="1:254" ht="15.7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56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7" t="s">
        <v>3</v>
      </c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 t="s">
        <v>331</v>
      </c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9" t="s">
        <v>332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159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5" t="s">
        <v>1022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 t="s">
        <v>174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57" t="s">
        <v>186</v>
      </c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35" t="s">
        <v>117</v>
      </c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7" t="s">
        <v>139</v>
      </c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</row>
    <row r="6" spans="1:254" ht="15.75" hidden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5"/>
      <c r="B11" s="45"/>
      <c r="C11" s="39" t="s">
        <v>280</v>
      </c>
      <c r="D11" s="39" t="s">
        <v>5</v>
      </c>
      <c r="E11" s="39" t="s">
        <v>6</v>
      </c>
      <c r="F11" s="39" t="s">
        <v>319</v>
      </c>
      <c r="G11" s="39" t="s">
        <v>7</v>
      </c>
      <c r="H11" s="39" t="s">
        <v>8</v>
      </c>
      <c r="I11" s="39" t="s">
        <v>281</v>
      </c>
      <c r="J11" s="39" t="s">
        <v>9</v>
      </c>
      <c r="K11" s="39" t="s">
        <v>10</v>
      </c>
      <c r="L11" s="39" t="s">
        <v>282</v>
      </c>
      <c r="M11" s="39" t="s">
        <v>9</v>
      </c>
      <c r="N11" s="39" t="s">
        <v>10</v>
      </c>
      <c r="O11" s="39" t="s">
        <v>283</v>
      </c>
      <c r="P11" s="39" t="s">
        <v>11</v>
      </c>
      <c r="Q11" s="39" t="s">
        <v>4</v>
      </c>
      <c r="R11" s="39" t="s">
        <v>284</v>
      </c>
      <c r="S11" s="39"/>
      <c r="T11" s="39"/>
      <c r="U11" s="39" t="s">
        <v>981</v>
      </c>
      <c r="V11" s="39"/>
      <c r="W11" s="39"/>
      <c r="X11" s="39" t="s">
        <v>982</v>
      </c>
      <c r="Y11" s="39"/>
      <c r="Z11" s="39"/>
      <c r="AA11" s="37" t="s">
        <v>983</v>
      </c>
      <c r="AB11" s="37"/>
      <c r="AC11" s="37"/>
      <c r="AD11" s="39" t="s">
        <v>285</v>
      </c>
      <c r="AE11" s="39"/>
      <c r="AF11" s="39"/>
      <c r="AG11" s="39" t="s">
        <v>286</v>
      </c>
      <c r="AH11" s="39"/>
      <c r="AI11" s="39"/>
      <c r="AJ11" s="37" t="s">
        <v>287</v>
      </c>
      <c r="AK11" s="37"/>
      <c r="AL11" s="37"/>
      <c r="AM11" s="39" t="s">
        <v>288</v>
      </c>
      <c r="AN11" s="39"/>
      <c r="AO11" s="39"/>
      <c r="AP11" s="39" t="s">
        <v>289</v>
      </c>
      <c r="AQ11" s="39"/>
      <c r="AR11" s="39"/>
      <c r="AS11" s="39" t="s">
        <v>290</v>
      </c>
      <c r="AT11" s="39"/>
      <c r="AU11" s="39"/>
      <c r="AV11" s="39" t="s">
        <v>291</v>
      </c>
      <c r="AW11" s="39"/>
      <c r="AX11" s="39"/>
      <c r="AY11" s="39" t="s">
        <v>320</v>
      </c>
      <c r="AZ11" s="39"/>
      <c r="BA11" s="39"/>
      <c r="BB11" s="39" t="s">
        <v>292</v>
      </c>
      <c r="BC11" s="39"/>
      <c r="BD11" s="39"/>
      <c r="BE11" s="39" t="s">
        <v>1005</v>
      </c>
      <c r="BF11" s="39"/>
      <c r="BG11" s="39"/>
      <c r="BH11" s="39" t="s">
        <v>293</v>
      </c>
      <c r="BI11" s="39"/>
      <c r="BJ11" s="39"/>
      <c r="BK11" s="37" t="s">
        <v>294</v>
      </c>
      <c r="BL11" s="37"/>
      <c r="BM11" s="37"/>
      <c r="BN11" s="37" t="s">
        <v>321</v>
      </c>
      <c r="BO11" s="37"/>
      <c r="BP11" s="37"/>
      <c r="BQ11" s="37" t="s">
        <v>295</v>
      </c>
      <c r="BR11" s="37"/>
      <c r="BS11" s="37"/>
      <c r="BT11" s="37" t="s">
        <v>296</v>
      </c>
      <c r="BU11" s="37"/>
      <c r="BV11" s="37"/>
      <c r="BW11" s="37" t="s">
        <v>297</v>
      </c>
      <c r="BX11" s="37"/>
      <c r="BY11" s="37"/>
      <c r="BZ11" s="37" t="s">
        <v>298</v>
      </c>
      <c r="CA11" s="37"/>
      <c r="CB11" s="37"/>
      <c r="CC11" s="37" t="s">
        <v>322</v>
      </c>
      <c r="CD11" s="37"/>
      <c r="CE11" s="37"/>
      <c r="CF11" s="37" t="s">
        <v>299</v>
      </c>
      <c r="CG11" s="37"/>
      <c r="CH11" s="37"/>
      <c r="CI11" s="37" t="s">
        <v>300</v>
      </c>
      <c r="CJ11" s="37"/>
      <c r="CK11" s="37"/>
      <c r="CL11" s="37" t="s">
        <v>301</v>
      </c>
      <c r="CM11" s="37"/>
      <c r="CN11" s="37"/>
      <c r="CO11" s="37" t="s">
        <v>302</v>
      </c>
      <c r="CP11" s="37"/>
      <c r="CQ11" s="37"/>
      <c r="CR11" s="37" t="s">
        <v>303</v>
      </c>
      <c r="CS11" s="37"/>
      <c r="CT11" s="37"/>
      <c r="CU11" s="37" t="s">
        <v>304</v>
      </c>
      <c r="CV11" s="37"/>
      <c r="CW11" s="37"/>
      <c r="CX11" s="37" t="s">
        <v>305</v>
      </c>
      <c r="CY11" s="37"/>
      <c r="CZ11" s="37"/>
      <c r="DA11" s="37" t="s">
        <v>306</v>
      </c>
      <c r="DB11" s="37"/>
      <c r="DC11" s="37"/>
      <c r="DD11" s="37" t="s">
        <v>307</v>
      </c>
      <c r="DE11" s="37"/>
      <c r="DF11" s="37"/>
      <c r="DG11" s="37" t="s">
        <v>323</v>
      </c>
      <c r="DH11" s="37"/>
      <c r="DI11" s="37"/>
      <c r="DJ11" s="37" t="s">
        <v>308</v>
      </c>
      <c r="DK11" s="37"/>
      <c r="DL11" s="37"/>
      <c r="DM11" s="37" t="s">
        <v>309</v>
      </c>
      <c r="DN11" s="37"/>
      <c r="DO11" s="37"/>
      <c r="DP11" s="37" t="s">
        <v>310</v>
      </c>
      <c r="DQ11" s="37"/>
      <c r="DR11" s="37"/>
      <c r="DS11" s="37" t="s">
        <v>311</v>
      </c>
      <c r="DT11" s="37"/>
      <c r="DU11" s="37"/>
      <c r="DV11" s="37" t="s">
        <v>312</v>
      </c>
      <c r="DW11" s="37"/>
      <c r="DX11" s="37"/>
      <c r="DY11" s="37" t="s">
        <v>313</v>
      </c>
      <c r="DZ11" s="37"/>
      <c r="EA11" s="37"/>
      <c r="EB11" s="37" t="s">
        <v>314</v>
      </c>
      <c r="EC11" s="37"/>
      <c r="ED11" s="37"/>
      <c r="EE11" s="37" t="s">
        <v>324</v>
      </c>
      <c r="EF11" s="37"/>
      <c r="EG11" s="37"/>
      <c r="EH11" s="37" t="s">
        <v>325</v>
      </c>
      <c r="EI11" s="37"/>
      <c r="EJ11" s="37"/>
      <c r="EK11" s="37" t="s">
        <v>326</v>
      </c>
      <c r="EL11" s="37"/>
      <c r="EM11" s="37"/>
      <c r="EN11" s="37" t="s">
        <v>327</v>
      </c>
      <c r="EO11" s="37"/>
      <c r="EP11" s="37"/>
      <c r="EQ11" s="37" t="s">
        <v>328</v>
      </c>
      <c r="ER11" s="37"/>
      <c r="ES11" s="37"/>
      <c r="ET11" s="37" t="s">
        <v>329</v>
      </c>
      <c r="EU11" s="37"/>
      <c r="EV11" s="37"/>
      <c r="EW11" s="37" t="s">
        <v>315</v>
      </c>
      <c r="EX11" s="37"/>
      <c r="EY11" s="37"/>
      <c r="EZ11" s="37" t="s">
        <v>330</v>
      </c>
      <c r="FA11" s="37"/>
      <c r="FB11" s="37"/>
      <c r="FC11" s="37" t="s">
        <v>316</v>
      </c>
      <c r="FD11" s="37"/>
      <c r="FE11" s="37"/>
      <c r="FF11" s="37" t="s">
        <v>317</v>
      </c>
      <c r="FG11" s="37"/>
      <c r="FH11" s="37"/>
      <c r="FI11" s="37" t="s">
        <v>318</v>
      </c>
      <c r="FJ11" s="37"/>
      <c r="FK11" s="37"/>
    </row>
    <row r="12" spans="1:254" ht="79.5" customHeight="1" x14ac:dyDescent="0.25">
      <c r="A12" s="45"/>
      <c r="B12" s="45"/>
      <c r="C12" s="44" t="s">
        <v>963</v>
      </c>
      <c r="D12" s="44"/>
      <c r="E12" s="44"/>
      <c r="F12" s="44" t="s">
        <v>967</v>
      </c>
      <c r="G12" s="44"/>
      <c r="H12" s="44"/>
      <c r="I12" s="44" t="s">
        <v>971</v>
      </c>
      <c r="J12" s="44"/>
      <c r="K12" s="44"/>
      <c r="L12" s="44" t="s">
        <v>975</v>
      </c>
      <c r="M12" s="44"/>
      <c r="N12" s="44"/>
      <c r="O12" s="44" t="s">
        <v>977</v>
      </c>
      <c r="P12" s="44"/>
      <c r="Q12" s="44"/>
      <c r="R12" s="44" t="s">
        <v>980</v>
      </c>
      <c r="S12" s="44"/>
      <c r="T12" s="44"/>
      <c r="U12" s="44" t="s">
        <v>338</v>
      </c>
      <c r="V12" s="44"/>
      <c r="W12" s="44"/>
      <c r="X12" s="44" t="s">
        <v>341</v>
      </c>
      <c r="Y12" s="44"/>
      <c r="Z12" s="44"/>
      <c r="AA12" s="44" t="s">
        <v>984</v>
      </c>
      <c r="AB12" s="44"/>
      <c r="AC12" s="44"/>
      <c r="AD12" s="44" t="s">
        <v>988</v>
      </c>
      <c r="AE12" s="44"/>
      <c r="AF12" s="44"/>
      <c r="AG12" s="44" t="s">
        <v>989</v>
      </c>
      <c r="AH12" s="44"/>
      <c r="AI12" s="44"/>
      <c r="AJ12" s="44" t="s">
        <v>993</v>
      </c>
      <c r="AK12" s="44"/>
      <c r="AL12" s="44"/>
      <c r="AM12" s="44" t="s">
        <v>997</v>
      </c>
      <c r="AN12" s="44"/>
      <c r="AO12" s="44"/>
      <c r="AP12" s="44" t="s">
        <v>1001</v>
      </c>
      <c r="AQ12" s="44"/>
      <c r="AR12" s="44"/>
      <c r="AS12" s="44" t="s">
        <v>1002</v>
      </c>
      <c r="AT12" s="44"/>
      <c r="AU12" s="44"/>
      <c r="AV12" s="44" t="s">
        <v>1006</v>
      </c>
      <c r="AW12" s="44"/>
      <c r="AX12" s="44"/>
      <c r="AY12" s="44" t="s">
        <v>1007</v>
      </c>
      <c r="AZ12" s="44"/>
      <c r="BA12" s="44"/>
      <c r="BB12" s="44" t="s">
        <v>1008</v>
      </c>
      <c r="BC12" s="44"/>
      <c r="BD12" s="44"/>
      <c r="BE12" s="44" t="s">
        <v>1009</v>
      </c>
      <c r="BF12" s="44"/>
      <c r="BG12" s="44"/>
      <c r="BH12" s="44" t="s">
        <v>1010</v>
      </c>
      <c r="BI12" s="44"/>
      <c r="BJ12" s="44"/>
      <c r="BK12" s="44" t="s">
        <v>357</v>
      </c>
      <c r="BL12" s="44"/>
      <c r="BM12" s="44"/>
      <c r="BN12" s="44" t="s">
        <v>359</v>
      </c>
      <c r="BO12" s="44"/>
      <c r="BP12" s="44"/>
      <c r="BQ12" s="44" t="s">
        <v>1014</v>
      </c>
      <c r="BR12" s="44"/>
      <c r="BS12" s="44"/>
      <c r="BT12" s="44" t="s">
        <v>1015</v>
      </c>
      <c r="BU12" s="44"/>
      <c r="BV12" s="44"/>
      <c r="BW12" s="44" t="s">
        <v>1016</v>
      </c>
      <c r="BX12" s="44"/>
      <c r="BY12" s="44"/>
      <c r="BZ12" s="44" t="s">
        <v>1017</v>
      </c>
      <c r="CA12" s="44"/>
      <c r="CB12" s="44"/>
      <c r="CC12" s="44" t="s">
        <v>369</v>
      </c>
      <c r="CD12" s="44"/>
      <c r="CE12" s="44"/>
      <c r="CF12" s="58" t="s">
        <v>372</v>
      </c>
      <c r="CG12" s="58"/>
      <c r="CH12" s="58"/>
      <c r="CI12" s="44" t="s">
        <v>376</v>
      </c>
      <c r="CJ12" s="44"/>
      <c r="CK12" s="44"/>
      <c r="CL12" s="44" t="s">
        <v>1328</v>
      </c>
      <c r="CM12" s="44"/>
      <c r="CN12" s="44"/>
      <c r="CO12" s="44" t="s">
        <v>382</v>
      </c>
      <c r="CP12" s="44"/>
      <c r="CQ12" s="44"/>
      <c r="CR12" s="58" t="s">
        <v>385</v>
      </c>
      <c r="CS12" s="58"/>
      <c r="CT12" s="58"/>
      <c r="CU12" s="44" t="s">
        <v>388</v>
      </c>
      <c r="CV12" s="44"/>
      <c r="CW12" s="44"/>
      <c r="CX12" s="44" t="s">
        <v>390</v>
      </c>
      <c r="CY12" s="44"/>
      <c r="CZ12" s="44"/>
      <c r="DA12" s="44" t="s">
        <v>394</v>
      </c>
      <c r="DB12" s="44"/>
      <c r="DC12" s="44"/>
      <c r="DD12" s="58" t="s">
        <v>398</v>
      </c>
      <c r="DE12" s="58"/>
      <c r="DF12" s="58"/>
      <c r="DG12" s="58" t="s">
        <v>400</v>
      </c>
      <c r="DH12" s="58"/>
      <c r="DI12" s="58"/>
      <c r="DJ12" s="58" t="s">
        <v>404</v>
      </c>
      <c r="DK12" s="58"/>
      <c r="DL12" s="58"/>
      <c r="DM12" s="58" t="s">
        <v>408</v>
      </c>
      <c r="DN12" s="58"/>
      <c r="DO12" s="58"/>
      <c r="DP12" s="58" t="s">
        <v>412</v>
      </c>
      <c r="DQ12" s="58"/>
      <c r="DR12" s="58"/>
      <c r="DS12" s="58" t="s">
        <v>415</v>
      </c>
      <c r="DT12" s="58"/>
      <c r="DU12" s="58"/>
      <c r="DV12" s="58" t="s">
        <v>418</v>
      </c>
      <c r="DW12" s="58"/>
      <c r="DX12" s="58"/>
      <c r="DY12" s="58" t="s">
        <v>422</v>
      </c>
      <c r="DZ12" s="58"/>
      <c r="EA12" s="58"/>
      <c r="EB12" s="58" t="s">
        <v>424</v>
      </c>
      <c r="EC12" s="58"/>
      <c r="ED12" s="58"/>
      <c r="EE12" s="58" t="s">
        <v>1026</v>
      </c>
      <c r="EF12" s="58"/>
      <c r="EG12" s="58"/>
      <c r="EH12" s="58" t="s">
        <v>426</v>
      </c>
      <c r="EI12" s="58"/>
      <c r="EJ12" s="58"/>
      <c r="EK12" s="58" t="s">
        <v>428</v>
      </c>
      <c r="EL12" s="58"/>
      <c r="EM12" s="58"/>
      <c r="EN12" s="58" t="s">
        <v>1035</v>
      </c>
      <c r="EO12" s="58"/>
      <c r="EP12" s="58"/>
      <c r="EQ12" s="58" t="s">
        <v>1037</v>
      </c>
      <c r="ER12" s="58"/>
      <c r="ES12" s="58"/>
      <c r="ET12" s="58" t="s">
        <v>430</v>
      </c>
      <c r="EU12" s="58"/>
      <c r="EV12" s="58"/>
      <c r="EW12" s="58" t="s">
        <v>431</v>
      </c>
      <c r="EX12" s="58"/>
      <c r="EY12" s="58"/>
      <c r="EZ12" s="58" t="s">
        <v>1041</v>
      </c>
      <c r="FA12" s="58"/>
      <c r="FB12" s="58"/>
      <c r="FC12" s="58" t="s">
        <v>1045</v>
      </c>
      <c r="FD12" s="58"/>
      <c r="FE12" s="58"/>
      <c r="FF12" s="58" t="s">
        <v>1047</v>
      </c>
      <c r="FG12" s="58"/>
      <c r="FH12" s="58"/>
      <c r="FI12" s="58" t="s">
        <v>1051</v>
      </c>
      <c r="FJ12" s="58"/>
      <c r="FK12" s="58"/>
    </row>
    <row r="13" spans="1:254" ht="180" x14ac:dyDescent="0.25">
      <c r="A13" s="45"/>
      <c r="B13" s="45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0" t="s">
        <v>278</v>
      </c>
      <c r="B39" s="4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2" t="s">
        <v>840</v>
      </c>
      <c r="B40" s="4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3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3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3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3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3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3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3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3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3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3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3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3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3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3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3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8" t="s">
        <v>838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36" t="s">
        <v>2</v>
      </c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47" t="s">
        <v>88</v>
      </c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54" t="s">
        <v>115</v>
      </c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6"/>
      <c r="GA4" s="49" t="s">
        <v>138</v>
      </c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</row>
    <row r="5" spans="1:254" ht="13.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56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3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331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332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159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5" t="s">
        <v>116</v>
      </c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174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 t="s">
        <v>174</v>
      </c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 t="s">
        <v>117</v>
      </c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7" t="s">
        <v>139</v>
      </c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</row>
    <row r="6" spans="1:254" ht="15.75" hidden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5"/>
      <c r="B11" s="45"/>
      <c r="C11" s="39" t="s">
        <v>436</v>
      </c>
      <c r="D11" s="39" t="s">
        <v>5</v>
      </c>
      <c r="E11" s="39" t="s">
        <v>6</v>
      </c>
      <c r="F11" s="39" t="s">
        <v>437</v>
      </c>
      <c r="G11" s="39" t="s">
        <v>7</v>
      </c>
      <c r="H11" s="39" t="s">
        <v>8</v>
      </c>
      <c r="I11" s="39" t="s">
        <v>493</v>
      </c>
      <c r="J11" s="39" t="s">
        <v>9</v>
      </c>
      <c r="K11" s="39" t="s">
        <v>10</v>
      </c>
      <c r="L11" s="39" t="s">
        <v>438</v>
      </c>
      <c r="M11" s="39" t="s">
        <v>9</v>
      </c>
      <c r="N11" s="39" t="s">
        <v>10</v>
      </c>
      <c r="O11" s="39" t="s">
        <v>439</v>
      </c>
      <c r="P11" s="39" t="s">
        <v>11</v>
      </c>
      <c r="Q11" s="39" t="s">
        <v>4</v>
      </c>
      <c r="R11" s="39" t="s">
        <v>440</v>
      </c>
      <c r="S11" s="39" t="s">
        <v>6</v>
      </c>
      <c r="T11" s="39" t="s">
        <v>12</v>
      </c>
      <c r="U11" s="39" t="s">
        <v>441</v>
      </c>
      <c r="V11" s="39"/>
      <c r="W11" s="39"/>
      <c r="X11" s="39" t="s">
        <v>442</v>
      </c>
      <c r="Y11" s="39"/>
      <c r="Z11" s="39"/>
      <c r="AA11" s="39" t="s">
        <v>494</v>
      </c>
      <c r="AB11" s="39"/>
      <c r="AC11" s="39"/>
      <c r="AD11" s="39" t="s">
        <v>443</v>
      </c>
      <c r="AE11" s="39"/>
      <c r="AF11" s="39"/>
      <c r="AG11" s="39" t="s">
        <v>444</v>
      </c>
      <c r="AH11" s="39"/>
      <c r="AI11" s="39"/>
      <c r="AJ11" s="39" t="s">
        <v>445</v>
      </c>
      <c r="AK11" s="39"/>
      <c r="AL11" s="39"/>
      <c r="AM11" s="37" t="s">
        <v>446</v>
      </c>
      <c r="AN11" s="37"/>
      <c r="AO11" s="37"/>
      <c r="AP11" s="39" t="s">
        <v>447</v>
      </c>
      <c r="AQ11" s="39"/>
      <c r="AR11" s="39"/>
      <c r="AS11" s="39" t="s">
        <v>448</v>
      </c>
      <c r="AT11" s="39"/>
      <c r="AU11" s="39"/>
      <c r="AV11" s="39" t="s">
        <v>449</v>
      </c>
      <c r="AW11" s="39"/>
      <c r="AX11" s="39"/>
      <c r="AY11" s="39" t="s">
        <v>450</v>
      </c>
      <c r="AZ11" s="39"/>
      <c r="BA11" s="39"/>
      <c r="BB11" s="39" t="s">
        <v>451</v>
      </c>
      <c r="BC11" s="39"/>
      <c r="BD11" s="39"/>
      <c r="BE11" s="37" t="s">
        <v>495</v>
      </c>
      <c r="BF11" s="37"/>
      <c r="BG11" s="37"/>
      <c r="BH11" s="37" t="s">
        <v>452</v>
      </c>
      <c r="BI11" s="37"/>
      <c r="BJ11" s="37"/>
      <c r="BK11" s="39" t="s">
        <v>453</v>
      </c>
      <c r="BL11" s="39"/>
      <c r="BM11" s="39"/>
      <c r="BN11" s="39" t="s">
        <v>454</v>
      </c>
      <c r="BO11" s="39"/>
      <c r="BP11" s="39"/>
      <c r="BQ11" s="37" t="s">
        <v>455</v>
      </c>
      <c r="BR11" s="37"/>
      <c r="BS11" s="37"/>
      <c r="BT11" s="39" t="s">
        <v>456</v>
      </c>
      <c r="BU11" s="39"/>
      <c r="BV11" s="39"/>
      <c r="BW11" s="37" t="s">
        <v>457</v>
      </c>
      <c r="BX11" s="37"/>
      <c r="BY11" s="37"/>
      <c r="BZ11" s="37" t="s">
        <v>458</v>
      </c>
      <c r="CA11" s="37"/>
      <c r="CB11" s="37"/>
      <c r="CC11" s="37" t="s">
        <v>496</v>
      </c>
      <c r="CD11" s="37"/>
      <c r="CE11" s="37"/>
      <c r="CF11" s="37" t="s">
        <v>459</v>
      </c>
      <c r="CG11" s="37"/>
      <c r="CH11" s="37"/>
      <c r="CI11" s="37" t="s">
        <v>460</v>
      </c>
      <c r="CJ11" s="37"/>
      <c r="CK11" s="37"/>
      <c r="CL11" s="37" t="s">
        <v>461</v>
      </c>
      <c r="CM11" s="37"/>
      <c r="CN11" s="37"/>
      <c r="CO11" s="37" t="s">
        <v>462</v>
      </c>
      <c r="CP11" s="37"/>
      <c r="CQ11" s="37"/>
      <c r="CR11" s="37" t="s">
        <v>463</v>
      </c>
      <c r="CS11" s="37"/>
      <c r="CT11" s="37"/>
      <c r="CU11" s="37" t="s">
        <v>497</v>
      </c>
      <c r="CV11" s="37"/>
      <c r="CW11" s="37"/>
      <c r="CX11" s="37" t="s">
        <v>464</v>
      </c>
      <c r="CY11" s="37"/>
      <c r="CZ11" s="37"/>
      <c r="DA11" s="37" t="s">
        <v>465</v>
      </c>
      <c r="DB11" s="37"/>
      <c r="DC11" s="37"/>
      <c r="DD11" s="37" t="s">
        <v>466</v>
      </c>
      <c r="DE11" s="37"/>
      <c r="DF11" s="37"/>
      <c r="DG11" s="37" t="s">
        <v>467</v>
      </c>
      <c r="DH11" s="37"/>
      <c r="DI11" s="37"/>
      <c r="DJ11" s="37" t="s">
        <v>468</v>
      </c>
      <c r="DK11" s="37"/>
      <c r="DL11" s="37"/>
      <c r="DM11" s="37" t="s">
        <v>469</v>
      </c>
      <c r="DN11" s="37"/>
      <c r="DO11" s="37"/>
      <c r="DP11" s="37" t="s">
        <v>470</v>
      </c>
      <c r="DQ11" s="37"/>
      <c r="DR11" s="37"/>
      <c r="DS11" s="37" t="s">
        <v>471</v>
      </c>
      <c r="DT11" s="37"/>
      <c r="DU11" s="37"/>
      <c r="DV11" s="37" t="s">
        <v>472</v>
      </c>
      <c r="DW11" s="37"/>
      <c r="DX11" s="37"/>
      <c r="DY11" s="37" t="s">
        <v>498</v>
      </c>
      <c r="DZ11" s="37"/>
      <c r="EA11" s="37"/>
      <c r="EB11" s="37" t="s">
        <v>473</v>
      </c>
      <c r="EC11" s="37"/>
      <c r="ED11" s="37"/>
      <c r="EE11" s="37" t="s">
        <v>474</v>
      </c>
      <c r="EF11" s="37"/>
      <c r="EG11" s="37"/>
      <c r="EH11" s="37" t="s">
        <v>475</v>
      </c>
      <c r="EI11" s="37"/>
      <c r="EJ11" s="37"/>
      <c r="EK11" s="37" t="s">
        <v>476</v>
      </c>
      <c r="EL11" s="37"/>
      <c r="EM11" s="37"/>
      <c r="EN11" s="37" t="s">
        <v>477</v>
      </c>
      <c r="EO11" s="37"/>
      <c r="EP11" s="37"/>
      <c r="EQ11" s="37" t="s">
        <v>478</v>
      </c>
      <c r="ER11" s="37"/>
      <c r="ES11" s="37"/>
      <c r="ET11" s="37" t="s">
        <v>479</v>
      </c>
      <c r="EU11" s="37"/>
      <c r="EV11" s="37"/>
      <c r="EW11" s="37" t="s">
        <v>480</v>
      </c>
      <c r="EX11" s="37"/>
      <c r="EY11" s="37"/>
      <c r="EZ11" s="37" t="s">
        <v>481</v>
      </c>
      <c r="FA11" s="37"/>
      <c r="FB11" s="37"/>
      <c r="FC11" s="37" t="s">
        <v>499</v>
      </c>
      <c r="FD11" s="37"/>
      <c r="FE11" s="37"/>
      <c r="FF11" s="37" t="s">
        <v>482</v>
      </c>
      <c r="FG11" s="37"/>
      <c r="FH11" s="37"/>
      <c r="FI11" s="37" t="s">
        <v>483</v>
      </c>
      <c r="FJ11" s="37"/>
      <c r="FK11" s="37"/>
      <c r="FL11" s="37" t="s">
        <v>484</v>
      </c>
      <c r="FM11" s="37"/>
      <c r="FN11" s="37"/>
      <c r="FO11" s="37" t="s">
        <v>485</v>
      </c>
      <c r="FP11" s="37"/>
      <c r="FQ11" s="37"/>
      <c r="FR11" s="37" t="s">
        <v>486</v>
      </c>
      <c r="FS11" s="37"/>
      <c r="FT11" s="37"/>
      <c r="FU11" s="37" t="s">
        <v>487</v>
      </c>
      <c r="FV11" s="37"/>
      <c r="FW11" s="37"/>
      <c r="FX11" s="37" t="s">
        <v>500</v>
      </c>
      <c r="FY11" s="37"/>
      <c r="FZ11" s="37"/>
      <c r="GA11" s="37" t="s">
        <v>488</v>
      </c>
      <c r="GB11" s="37"/>
      <c r="GC11" s="37"/>
      <c r="GD11" s="37" t="s">
        <v>489</v>
      </c>
      <c r="GE11" s="37"/>
      <c r="GF11" s="37"/>
      <c r="GG11" s="37" t="s">
        <v>501</v>
      </c>
      <c r="GH11" s="37"/>
      <c r="GI11" s="37"/>
      <c r="GJ11" s="37" t="s">
        <v>490</v>
      </c>
      <c r="GK11" s="37"/>
      <c r="GL11" s="37"/>
      <c r="GM11" s="37" t="s">
        <v>491</v>
      </c>
      <c r="GN11" s="37"/>
      <c r="GO11" s="37"/>
      <c r="GP11" s="37" t="s">
        <v>492</v>
      </c>
      <c r="GQ11" s="37"/>
      <c r="GR11" s="37"/>
    </row>
    <row r="12" spans="1:254" ht="85.5" customHeight="1" x14ac:dyDescent="0.25">
      <c r="A12" s="45"/>
      <c r="B12" s="45"/>
      <c r="C12" s="44" t="s">
        <v>1055</v>
      </c>
      <c r="D12" s="44"/>
      <c r="E12" s="44"/>
      <c r="F12" s="44" t="s">
        <v>1058</v>
      </c>
      <c r="G12" s="44"/>
      <c r="H12" s="44"/>
      <c r="I12" s="44" t="s">
        <v>1061</v>
      </c>
      <c r="J12" s="44"/>
      <c r="K12" s="44"/>
      <c r="L12" s="44" t="s">
        <v>538</v>
      </c>
      <c r="M12" s="44"/>
      <c r="N12" s="44"/>
      <c r="O12" s="44" t="s">
        <v>1064</v>
      </c>
      <c r="P12" s="44"/>
      <c r="Q12" s="44"/>
      <c r="R12" s="44" t="s">
        <v>1067</v>
      </c>
      <c r="S12" s="44"/>
      <c r="T12" s="44"/>
      <c r="U12" s="44" t="s">
        <v>1071</v>
      </c>
      <c r="V12" s="44"/>
      <c r="W12" s="44"/>
      <c r="X12" s="44" t="s">
        <v>539</v>
      </c>
      <c r="Y12" s="44"/>
      <c r="Z12" s="44"/>
      <c r="AA12" s="44" t="s">
        <v>540</v>
      </c>
      <c r="AB12" s="44"/>
      <c r="AC12" s="44"/>
      <c r="AD12" s="44" t="s">
        <v>541</v>
      </c>
      <c r="AE12" s="44"/>
      <c r="AF12" s="44"/>
      <c r="AG12" s="44" t="s">
        <v>1076</v>
      </c>
      <c r="AH12" s="44"/>
      <c r="AI12" s="44"/>
      <c r="AJ12" s="44" t="s">
        <v>542</v>
      </c>
      <c r="AK12" s="44"/>
      <c r="AL12" s="44"/>
      <c r="AM12" s="44" t="s">
        <v>543</v>
      </c>
      <c r="AN12" s="44"/>
      <c r="AO12" s="44"/>
      <c r="AP12" s="44" t="s">
        <v>544</v>
      </c>
      <c r="AQ12" s="44"/>
      <c r="AR12" s="44"/>
      <c r="AS12" s="44" t="s">
        <v>1079</v>
      </c>
      <c r="AT12" s="44"/>
      <c r="AU12" s="44"/>
      <c r="AV12" s="44" t="s">
        <v>1329</v>
      </c>
      <c r="AW12" s="44"/>
      <c r="AX12" s="44"/>
      <c r="AY12" s="44" t="s">
        <v>545</v>
      </c>
      <c r="AZ12" s="44"/>
      <c r="BA12" s="44"/>
      <c r="BB12" s="44" t="s">
        <v>529</v>
      </c>
      <c r="BC12" s="44"/>
      <c r="BD12" s="44"/>
      <c r="BE12" s="44" t="s">
        <v>546</v>
      </c>
      <c r="BF12" s="44"/>
      <c r="BG12" s="44"/>
      <c r="BH12" s="44" t="s">
        <v>1085</v>
      </c>
      <c r="BI12" s="44"/>
      <c r="BJ12" s="44"/>
      <c r="BK12" s="44" t="s">
        <v>547</v>
      </c>
      <c r="BL12" s="44"/>
      <c r="BM12" s="44"/>
      <c r="BN12" s="44" t="s">
        <v>548</v>
      </c>
      <c r="BO12" s="44"/>
      <c r="BP12" s="44"/>
      <c r="BQ12" s="44" t="s">
        <v>549</v>
      </c>
      <c r="BR12" s="44"/>
      <c r="BS12" s="44"/>
      <c r="BT12" s="44" t="s">
        <v>550</v>
      </c>
      <c r="BU12" s="44"/>
      <c r="BV12" s="44"/>
      <c r="BW12" s="44" t="s">
        <v>1092</v>
      </c>
      <c r="BX12" s="44"/>
      <c r="BY12" s="44"/>
      <c r="BZ12" s="44" t="s">
        <v>557</v>
      </c>
      <c r="CA12" s="44"/>
      <c r="CB12" s="44"/>
      <c r="CC12" s="44" t="s">
        <v>1096</v>
      </c>
      <c r="CD12" s="44"/>
      <c r="CE12" s="44"/>
      <c r="CF12" s="44" t="s">
        <v>558</v>
      </c>
      <c r="CG12" s="44"/>
      <c r="CH12" s="44"/>
      <c r="CI12" s="44" t="s">
        <v>559</v>
      </c>
      <c r="CJ12" s="44"/>
      <c r="CK12" s="44"/>
      <c r="CL12" s="44" t="s">
        <v>560</v>
      </c>
      <c r="CM12" s="44"/>
      <c r="CN12" s="44"/>
      <c r="CO12" s="44" t="s">
        <v>603</v>
      </c>
      <c r="CP12" s="44"/>
      <c r="CQ12" s="44"/>
      <c r="CR12" s="44" t="s">
        <v>600</v>
      </c>
      <c r="CS12" s="44"/>
      <c r="CT12" s="44"/>
      <c r="CU12" s="44" t="s">
        <v>604</v>
      </c>
      <c r="CV12" s="44"/>
      <c r="CW12" s="44"/>
      <c r="CX12" s="44" t="s">
        <v>601</v>
      </c>
      <c r="CY12" s="44"/>
      <c r="CZ12" s="44"/>
      <c r="DA12" s="44" t="s">
        <v>602</v>
      </c>
      <c r="DB12" s="44"/>
      <c r="DC12" s="44"/>
      <c r="DD12" s="44" t="s">
        <v>1108</v>
      </c>
      <c r="DE12" s="44"/>
      <c r="DF12" s="44"/>
      <c r="DG12" s="44" t="s">
        <v>1111</v>
      </c>
      <c r="DH12" s="44"/>
      <c r="DI12" s="44"/>
      <c r="DJ12" s="44" t="s">
        <v>605</v>
      </c>
      <c r="DK12" s="44"/>
      <c r="DL12" s="44"/>
      <c r="DM12" s="44" t="s">
        <v>1115</v>
      </c>
      <c r="DN12" s="44"/>
      <c r="DO12" s="44"/>
      <c r="DP12" s="44" t="s">
        <v>606</v>
      </c>
      <c r="DQ12" s="44"/>
      <c r="DR12" s="44"/>
      <c r="DS12" s="44" t="s">
        <v>607</v>
      </c>
      <c r="DT12" s="44"/>
      <c r="DU12" s="44"/>
      <c r="DV12" s="44" t="s">
        <v>1123</v>
      </c>
      <c r="DW12" s="44"/>
      <c r="DX12" s="44"/>
      <c r="DY12" s="44" t="s">
        <v>608</v>
      </c>
      <c r="DZ12" s="44"/>
      <c r="EA12" s="44"/>
      <c r="EB12" s="44" t="s">
        <v>609</v>
      </c>
      <c r="EC12" s="44"/>
      <c r="ED12" s="44"/>
      <c r="EE12" s="44" t="s">
        <v>610</v>
      </c>
      <c r="EF12" s="44"/>
      <c r="EG12" s="44"/>
      <c r="EH12" s="44" t="s">
        <v>611</v>
      </c>
      <c r="EI12" s="44"/>
      <c r="EJ12" s="44"/>
      <c r="EK12" s="58" t="s">
        <v>612</v>
      </c>
      <c r="EL12" s="58"/>
      <c r="EM12" s="58"/>
      <c r="EN12" s="44" t="s">
        <v>1134</v>
      </c>
      <c r="EO12" s="44"/>
      <c r="EP12" s="44"/>
      <c r="EQ12" s="44" t="s">
        <v>613</v>
      </c>
      <c r="ER12" s="44"/>
      <c r="ES12" s="44"/>
      <c r="ET12" s="44" t="s">
        <v>614</v>
      </c>
      <c r="EU12" s="44"/>
      <c r="EV12" s="44"/>
      <c r="EW12" s="44" t="s">
        <v>1140</v>
      </c>
      <c r="EX12" s="44"/>
      <c r="EY12" s="44"/>
      <c r="EZ12" s="44" t="s">
        <v>616</v>
      </c>
      <c r="FA12" s="44"/>
      <c r="FB12" s="44"/>
      <c r="FC12" s="44" t="s">
        <v>617</v>
      </c>
      <c r="FD12" s="44"/>
      <c r="FE12" s="44"/>
      <c r="FF12" s="44" t="s">
        <v>615</v>
      </c>
      <c r="FG12" s="44"/>
      <c r="FH12" s="44"/>
      <c r="FI12" s="44" t="s">
        <v>1145</v>
      </c>
      <c r="FJ12" s="44"/>
      <c r="FK12" s="44"/>
      <c r="FL12" s="44" t="s">
        <v>618</v>
      </c>
      <c r="FM12" s="44"/>
      <c r="FN12" s="44"/>
      <c r="FO12" s="44" t="s">
        <v>1149</v>
      </c>
      <c r="FP12" s="44"/>
      <c r="FQ12" s="44"/>
      <c r="FR12" s="44" t="s">
        <v>620</v>
      </c>
      <c r="FS12" s="44"/>
      <c r="FT12" s="44"/>
      <c r="FU12" s="58" t="s">
        <v>1332</v>
      </c>
      <c r="FV12" s="58"/>
      <c r="FW12" s="58"/>
      <c r="FX12" s="44" t="s">
        <v>1333</v>
      </c>
      <c r="FY12" s="44"/>
      <c r="FZ12" s="44"/>
      <c r="GA12" s="44" t="s">
        <v>624</v>
      </c>
      <c r="GB12" s="44"/>
      <c r="GC12" s="44"/>
      <c r="GD12" s="44" t="s">
        <v>1155</v>
      </c>
      <c r="GE12" s="44"/>
      <c r="GF12" s="44"/>
      <c r="GG12" s="44" t="s">
        <v>627</v>
      </c>
      <c r="GH12" s="44"/>
      <c r="GI12" s="44"/>
      <c r="GJ12" s="44" t="s">
        <v>1161</v>
      </c>
      <c r="GK12" s="44"/>
      <c r="GL12" s="44"/>
      <c r="GM12" s="44" t="s">
        <v>1165</v>
      </c>
      <c r="GN12" s="44"/>
      <c r="GO12" s="44"/>
      <c r="GP12" s="44" t="s">
        <v>1334</v>
      </c>
      <c r="GQ12" s="44"/>
      <c r="GR12" s="44"/>
    </row>
    <row r="13" spans="1:254" ht="180" x14ac:dyDescent="0.25">
      <c r="A13" s="45"/>
      <c r="B13" s="45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0" t="s">
        <v>278</v>
      </c>
      <c r="B39" s="4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2" t="s">
        <v>843</v>
      </c>
      <c r="B40" s="4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3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3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3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3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3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3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3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3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3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3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3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3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3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3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3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workbookViewId="0">
      <selection activeCell="B2" sqref="B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5" t="s">
        <v>0</v>
      </c>
      <c r="B4" s="45" t="s">
        <v>1</v>
      </c>
      <c r="C4" s="46" t="s">
        <v>57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51" t="s">
        <v>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3"/>
      <c r="DD4" s="47" t="s">
        <v>88</v>
      </c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59" t="s">
        <v>115</v>
      </c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1"/>
      <c r="HZ4" s="49" t="s">
        <v>138</v>
      </c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</row>
    <row r="5" spans="1:692" ht="15" customHeight="1" x14ac:dyDescent="0.25">
      <c r="A5" s="45"/>
      <c r="B5" s="45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7" t="s">
        <v>717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331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9" t="s">
        <v>332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159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116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5" t="s">
        <v>174</v>
      </c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 t="s">
        <v>186</v>
      </c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 t="s">
        <v>117</v>
      </c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7" t="s">
        <v>139</v>
      </c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</row>
    <row r="6" spans="1:692" ht="4.1500000000000004" hidden="1" customHeight="1" x14ac:dyDescent="0.25">
      <c r="A6" s="45"/>
      <c r="B6" s="45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7" spans="1:692" ht="16.149999999999999" hidden="1" customHeight="1" x14ac:dyDescent="0.25">
      <c r="A7" s="45"/>
      <c r="B7" s="45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spans="1:692" ht="17.45" hidden="1" customHeight="1" x14ac:dyDescent="0.25">
      <c r="A8" s="45"/>
      <c r="B8" s="45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692" ht="18" hidden="1" customHeight="1" x14ac:dyDescent="0.25">
      <c r="A9" s="45"/>
      <c r="B9" s="45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spans="1:692" ht="30" hidden="1" customHeight="1" x14ac:dyDescent="0.25">
      <c r="A10" s="45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spans="1:692" ht="15.75" x14ac:dyDescent="0.25">
      <c r="A11" s="45"/>
      <c r="B11" s="45"/>
      <c r="C11" s="39" t="s">
        <v>633</v>
      </c>
      <c r="D11" s="39" t="s">
        <v>5</v>
      </c>
      <c r="E11" s="39" t="s">
        <v>6</v>
      </c>
      <c r="F11" s="39" t="s">
        <v>634</v>
      </c>
      <c r="G11" s="39" t="s">
        <v>7</v>
      </c>
      <c r="H11" s="39" t="s">
        <v>8</v>
      </c>
      <c r="I11" s="39" t="s">
        <v>635</v>
      </c>
      <c r="J11" s="39" t="s">
        <v>9</v>
      </c>
      <c r="K11" s="39" t="s">
        <v>10</v>
      </c>
      <c r="L11" s="39" t="s">
        <v>707</v>
      </c>
      <c r="M11" s="39" t="s">
        <v>9</v>
      </c>
      <c r="N11" s="39" t="s">
        <v>10</v>
      </c>
      <c r="O11" s="39" t="s">
        <v>636</v>
      </c>
      <c r="P11" s="39" t="s">
        <v>11</v>
      </c>
      <c r="Q11" s="39" t="s">
        <v>4</v>
      </c>
      <c r="R11" s="39" t="s">
        <v>637</v>
      </c>
      <c r="S11" s="39" t="s">
        <v>6</v>
      </c>
      <c r="T11" s="39" t="s">
        <v>12</v>
      </c>
      <c r="U11" s="39" t="s">
        <v>638</v>
      </c>
      <c r="V11" s="39" t="s">
        <v>6</v>
      </c>
      <c r="W11" s="39" t="s">
        <v>12</v>
      </c>
      <c r="X11" s="39" t="s">
        <v>639</v>
      </c>
      <c r="Y11" s="39"/>
      <c r="Z11" s="39"/>
      <c r="AA11" s="39" t="s">
        <v>640</v>
      </c>
      <c r="AB11" s="39"/>
      <c r="AC11" s="39"/>
      <c r="AD11" s="39" t="s">
        <v>641</v>
      </c>
      <c r="AE11" s="39"/>
      <c r="AF11" s="39"/>
      <c r="AG11" s="39" t="s">
        <v>708</v>
      </c>
      <c r="AH11" s="39"/>
      <c r="AI11" s="39"/>
      <c r="AJ11" s="39" t="s">
        <v>642</v>
      </c>
      <c r="AK11" s="39"/>
      <c r="AL11" s="39"/>
      <c r="AM11" s="39" t="s">
        <v>643</v>
      </c>
      <c r="AN11" s="39"/>
      <c r="AO11" s="39"/>
      <c r="AP11" s="37" t="s">
        <v>644</v>
      </c>
      <c r="AQ11" s="37"/>
      <c r="AR11" s="37"/>
      <c r="AS11" s="39" t="s">
        <v>645</v>
      </c>
      <c r="AT11" s="39"/>
      <c r="AU11" s="39"/>
      <c r="AV11" s="39" t="s">
        <v>646</v>
      </c>
      <c r="AW11" s="39"/>
      <c r="AX11" s="39"/>
      <c r="AY11" s="39" t="s">
        <v>647</v>
      </c>
      <c r="AZ11" s="39"/>
      <c r="BA11" s="39"/>
      <c r="BB11" s="39" t="s">
        <v>648</v>
      </c>
      <c r="BC11" s="39"/>
      <c r="BD11" s="39"/>
      <c r="BE11" s="39" t="s">
        <v>649</v>
      </c>
      <c r="BF11" s="39"/>
      <c r="BG11" s="39"/>
      <c r="BH11" s="37" t="s">
        <v>650</v>
      </c>
      <c r="BI11" s="37"/>
      <c r="BJ11" s="37"/>
      <c r="BK11" s="37" t="s">
        <v>709</v>
      </c>
      <c r="BL11" s="37"/>
      <c r="BM11" s="37"/>
      <c r="BN11" s="39" t="s">
        <v>651</v>
      </c>
      <c r="BO11" s="39"/>
      <c r="BP11" s="39"/>
      <c r="BQ11" s="39" t="s">
        <v>652</v>
      </c>
      <c r="BR11" s="39"/>
      <c r="BS11" s="39"/>
      <c r="BT11" s="37" t="s">
        <v>653</v>
      </c>
      <c r="BU11" s="37"/>
      <c r="BV11" s="37"/>
      <c r="BW11" s="39" t="s">
        <v>654</v>
      </c>
      <c r="BX11" s="39"/>
      <c r="BY11" s="39"/>
      <c r="BZ11" s="39" t="s">
        <v>655</v>
      </c>
      <c r="CA11" s="39"/>
      <c r="CB11" s="39"/>
      <c r="CC11" s="39" t="s">
        <v>656</v>
      </c>
      <c r="CD11" s="39"/>
      <c r="CE11" s="39"/>
      <c r="CF11" s="39" t="s">
        <v>657</v>
      </c>
      <c r="CG11" s="39"/>
      <c r="CH11" s="39"/>
      <c r="CI11" s="39" t="s">
        <v>658</v>
      </c>
      <c r="CJ11" s="39"/>
      <c r="CK11" s="39"/>
      <c r="CL11" s="39" t="s">
        <v>659</v>
      </c>
      <c r="CM11" s="39"/>
      <c r="CN11" s="39"/>
      <c r="CO11" s="39" t="s">
        <v>710</v>
      </c>
      <c r="CP11" s="39"/>
      <c r="CQ11" s="39"/>
      <c r="CR11" s="39" t="s">
        <v>660</v>
      </c>
      <c r="CS11" s="39"/>
      <c r="CT11" s="39"/>
      <c r="CU11" s="39" t="s">
        <v>661</v>
      </c>
      <c r="CV11" s="39"/>
      <c r="CW11" s="39"/>
      <c r="CX11" s="39" t="s">
        <v>662</v>
      </c>
      <c r="CY11" s="39"/>
      <c r="CZ11" s="39"/>
      <c r="DA11" s="39" t="s">
        <v>663</v>
      </c>
      <c r="DB11" s="39"/>
      <c r="DC11" s="39"/>
      <c r="DD11" s="37" t="s">
        <v>664</v>
      </c>
      <c r="DE11" s="37"/>
      <c r="DF11" s="37"/>
      <c r="DG11" s="37" t="s">
        <v>665</v>
      </c>
      <c r="DH11" s="37"/>
      <c r="DI11" s="37"/>
      <c r="DJ11" s="37" t="s">
        <v>666</v>
      </c>
      <c r="DK11" s="37"/>
      <c r="DL11" s="37"/>
      <c r="DM11" s="37" t="s">
        <v>711</v>
      </c>
      <c r="DN11" s="37"/>
      <c r="DO11" s="37"/>
      <c r="DP11" s="37" t="s">
        <v>667</v>
      </c>
      <c r="DQ11" s="37"/>
      <c r="DR11" s="37"/>
      <c r="DS11" s="37" t="s">
        <v>668</v>
      </c>
      <c r="DT11" s="37"/>
      <c r="DU11" s="37"/>
      <c r="DV11" s="37" t="s">
        <v>669</v>
      </c>
      <c r="DW11" s="37"/>
      <c r="DX11" s="37"/>
      <c r="DY11" s="37" t="s">
        <v>670</v>
      </c>
      <c r="DZ11" s="37"/>
      <c r="EA11" s="37"/>
      <c r="EB11" s="37" t="s">
        <v>671</v>
      </c>
      <c r="EC11" s="37"/>
      <c r="ED11" s="37"/>
      <c r="EE11" s="37" t="s">
        <v>672</v>
      </c>
      <c r="EF11" s="37"/>
      <c r="EG11" s="37"/>
      <c r="EH11" s="37" t="s">
        <v>712</v>
      </c>
      <c r="EI11" s="37"/>
      <c r="EJ11" s="37"/>
      <c r="EK11" s="37" t="s">
        <v>673</v>
      </c>
      <c r="EL11" s="37"/>
      <c r="EM11" s="37"/>
      <c r="EN11" s="37" t="s">
        <v>674</v>
      </c>
      <c r="EO11" s="37"/>
      <c r="EP11" s="37"/>
      <c r="EQ11" s="37" t="s">
        <v>675</v>
      </c>
      <c r="ER11" s="37"/>
      <c r="ES11" s="37"/>
      <c r="ET11" s="37" t="s">
        <v>676</v>
      </c>
      <c r="EU11" s="37"/>
      <c r="EV11" s="37"/>
      <c r="EW11" s="37" t="s">
        <v>677</v>
      </c>
      <c r="EX11" s="37"/>
      <c r="EY11" s="37"/>
      <c r="EZ11" s="37" t="s">
        <v>678</v>
      </c>
      <c r="FA11" s="37"/>
      <c r="FB11" s="37"/>
      <c r="FC11" s="37" t="s">
        <v>679</v>
      </c>
      <c r="FD11" s="37"/>
      <c r="FE11" s="37"/>
      <c r="FF11" s="37" t="s">
        <v>680</v>
      </c>
      <c r="FG11" s="37"/>
      <c r="FH11" s="37"/>
      <c r="FI11" s="37" t="s">
        <v>681</v>
      </c>
      <c r="FJ11" s="37"/>
      <c r="FK11" s="37"/>
      <c r="FL11" s="37" t="s">
        <v>713</v>
      </c>
      <c r="FM11" s="37"/>
      <c r="FN11" s="37"/>
      <c r="FO11" s="37" t="s">
        <v>682</v>
      </c>
      <c r="FP11" s="37"/>
      <c r="FQ11" s="37"/>
      <c r="FR11" s="37" t="s">
        <v>683</v>
      </c>
      <c r="FS11" s="37"/>
      <c r="FT11" s="37"/>
      <c r="FU11" s="37" t="s">
        <v>684</v>
      </c>
      <c r="FV11" s="37"/>
      <c r="FW11" s="37"/>
      <c r="FX11" s="37" t="s">
        <v>685</v>
      </c>
      <c r="FY11" s="37"/>
      <c r="FZ11" s="37"/>
      <c r="GA11" s="37" t="s">
        <v>686</v>
      </c>
      <c r="GB11" s="37"/>
      <c r="GC11" s="37"/>
      <c r="GD11" s="37" t="s">
        <v>687</v>
      </c>
      <c r="GE11" s="37"/>
      <c r="GF11" s="37"/>
      <c r="GG11" s="37" t="s">
        <v>688</v>
      </c>
      <c r="GH11" s="37"/>
      <c r="GI11" s="37"/>
      <c r="GJ11" s="37" t="s">
        <v>689</v>
      </c>
      <c r="GK11" s="37"/>
      <c r="GL11" s="37"/>
      <c r="GM11" s="37" t="s">
        <v>690</v>
      </c>
      <c r="GN11" s="37"/>
      <c r="GO11" s="37"/>
      <c r="GP11" s="37" t="s">
        <v>714</v>
      </c>
      <c r="GQ11" s="37"/>
      <c r="GR11" s="37"/>
      <c r="GS11" s="37" t="s">
        <v>691</v>
      </c>
      <c r="GT11" s="37"/>
      <c r="GU11" s="37"/>
      <c r="GV11" s="37" t="s">
        <v>692</v>
      </c>
      <c r="GW11" s="37"/>
      <c r="GX11" s="37"/>
      <c r="GY11" s="37" t="s">
        <v>693</v>
      </c>
      <c r="GZ11" s="37"/>
      <c r="HA11" s="37"/>
      <c r="HB11" s="37" t="s">
        <v>694</v>
      </c>
      <c r="HC11" s="37"/>
      <c r="HD11" s="37"/>
      <c r="HE11" s="37" t="s">
        <v>695</v>
      </c>
      <c r="HF11" s="37"/>
      <c r="HG11" s="37"/>
      <c r="HH11" s="37" t="s">
        <v>696</v>
      </c>
      <c r="HI11" s="37"/>
      <c r="HJ11" s="37"/>
      <c r="HK11" s="37" t="s">
        <v>697</v>
      </c>
      <c r="HL11" s="37"/>
      <c r="HM11" s="37"/>
      <c r="HN11" s="37" t="s">
        <v>698</v>
      </c>
      <c r="HO11" s="37"/>
      <c r="HP11" s="37"/>
      <c r="HQ11" s="37" t="s">
        <v>699</v>
      </c>
      <c r="HR11" s="37"/>
      <c r="HS11" s="37"/>
      <c r="HT11" s="37" t="s">
        <v>715</v>
      </c>
      <c r="HU11" s="37"/>
      <c r="HV11" s="37"/>
      <c r="HW11" s="37" t="s">
        <v>700</v>
      </c>
      <c r="HX11" s="37"/>
      <c r="HY11" s="37"/>
      <c r="HZ11" s="37" t="s">
        <v>701</v>
      </c>
      <c r="IA11" s="37"/>
      <c r="IB11" s="37"/>
      <c r="IC11" s="37" t="s">
        <v>702</v>
      </c>
      <c r="ID11" s="37"/>
      <c r="IE11" s="37"/>
      <c r="IF11" s="37" t="s">
        <v>703</v>
      </c>
      <c r="IG11" s="37"/>
      <c r="IH11" s="37"/>
      <c r="II11" s="37" t="s">
        <v>716</v>
      </c>
      <c r="IJ11" s="37"/>
      <c r="IK11" s="37"/>
      <c r="IL11" s="37" t="s">
        <v>704</v>
      </c>
      <c r="IM11" s="37"/>
      <c r="IN11" s="37"/>
      <c r="IO11" s="37" t="s">
        <v>705</v>
      </c>
      <c r="IP11" s="37"/>
      <c r="IQ11" s="37"/>
      <c r="IR11" s="37" t="s">
        <v>706</v>
      </c>
      <c r="IS11" s="37"/>
      <c r="IT11" s="37"/>
    </row>
    <row r="12" spans="1:692" ht="93" customHeight="1" x14ac:dyDescent="0.25">
      <c r="A12" s="45"/>
      <c r="B12" s="45"/>
      <c r="C12" s="44" t="s">
        <v>1341</v>
      </c>
      <c r="D12" s="44"/>
      <c r="E12" s="44"/>
      <c r="F12" s="44" t="s">
        <v>1342</v>
      </c>
      <c r="G12" s="44"/>
      <c r="H12" s="44"/>
      <c r="I12" s="44" t="s">
        <v>1343</v>
      </c>
      <c r="J12" s="44"/>
      <c r="K12" s="44"/>
      <c r="L12" s="44" t="s">
        <v>1344</v>
      </c>
      <c r="M12" s="44"/>
      <c r="N12" s="44"/>
      <c r="O12" s="44" t="s">
        <v>1345</v>
      </c>
      <c r="P12" s="44"/>
      <c r="Q12" s="44"/>
      <c r="R12" s="44" t="s">
        <v>1346</v>
      </c>
      <c r="S12" s="44"/>
      <c r="T12" s="44"/>
      <c r="U12" s="44" t="s">
        <v>1347</v>
      </c>
      <c r="V12" s="44"/>
      <c r="W12" s="44"/>
      <c r="X12" s="44" t="s">
        <v>1348</v>
      </c>
      <c r="Y12" s="44"/>
      <c r="Z12" s="44"/>
      <c r="AA12" s="44" t="s">
        <v>1349</v>
      </c>
      <c r="AB12" s="44"/>
      <c r="AC12" s="44"/>
      <c r="AD12" s="44" t="s">
        <v>1350</v>
      </c>
      <c r="AE12" s="44"/>
      <c r="AF12" s="44"/>
      <c r="AG12" s="44" t="s">
        <v>1351</v>
      </c>
      <c r="AH12" s="44"/>
      <c r="AI12" s="44"/>
      <c r="AJ12" s="44" t="s">
        <v>1352</v>
      </c>
      <c r="AK12" s="44"/>
      <c r="AL12" s="44"/>
      <c r="AM12" s="44" t="s">
        <v>1353</v>
      </c>
      <c r="AN12" s="44"/>
      <c r="AO12" s="44"/>
      <c r="AP12" s="44" t="s">
        <v>1354</v>
      </c>
      <c r="AQ12" s="44"/>
      <c r="AR12" s="44"/>
      <c r="AS12" s="44" t="s">
        <v>1355</v>
      </c>
      <c r="AT12" s="44"/>
      <c r="AU12" s="44"/>
      <c r="AV12" s="44" t="s">
        <v>1356</v>
      </c>
      <c r="AW12" s="44"/>
      <c r="AX12" s="44"/>
      <c r="AY12" s="44" t="s">
        <v>1357</v>
      </c>
      <c r="AZ12" s="44"/>
      <c r="BA12" s="44"/>
      <c r="BB12" s="44" t="s">
        <v>1358</v>
      </c>
      <c r="BC12" s="44"/>
      <c r="BD12" s="44"/>
      <c r="BE12" s="44" t="s">
        <v>1359</v>
      </c>
      <c r="BF12" s="44"/>
      <c r="BG12" s="44"/>
      <c r="BH12" s="44" t="s">
        <v>1360</v>
      </c>
      <c r="BI12" s="44"/>
      <c r="BJ12" s="44"/>
      <c r="BK12" s="44" t="s">
        <v>1361</v>
      </c>
      <c r="BL12" s="44"/>
      <c r="BM12" s="44"/>
      <c r="BN12" s="44" t="s">
        <v>1362</v>
      </c>
      <c r="BO12" s="44"/>
      <c r="BP12" s="44"/>
      <c r="BQ12" s="44" t="s">
        <v>1363</v>
      </c>
      <c r="BR12" s="44"/>
      <c r="BS12" s="44"/>
      <c r="BT12" s="44" t="s">
        <v>1364</v>
      </c>
      <c r="BU12" s="44"/>
      <c r="BV12" s="44"/>
      <c r="BW12" s="44" t="s">
        <v>1365</v>
      </c>
      <c r="BX12" s="44"/>
      <c r="BY12" s="44"/>
      <c r="BZ12" s="44" t="s">
        <v>1201</v>
      </c>
      <c r="CA12" s="44"/>
      <c r="CB12" s="44"/>
      <c r="CC12" s="44" t="s">
        <v>1366</v>
      </c>
      <c r="CD12" s="44"/>
      <c r="CE12" s="44"/>
      <c r="CF12" s="44" t="s">
        <v>1367</v>
      </c>
      <c r="CG12" s="44"/>
      <c r="CH12" s="44"/>
      <c r="CI12" s="44" t="s">
        <v>1368</v>
      </c>
      <c r="CJ12" s="44"/>
      <c r="CK12" s="44"/>
      <c r="CL12" s="44" t="s">
        <v>1369</v>
      </c>
      <c r="CM12" s="44"/>
      <c r="CN12" s="44"/>
      <c r="CO12" s="44" t="s">
        <v>1370</v>
      </c>
      <c r="CP12" s="44"/>
      <c r="CQ12" s="44"/>
      <c r="CR12" s="44" t="s">
        <v>1371</v>
      </c>
      <c r="CS12" s="44"/>
      <c r="CT12" s="44"/>
      <c r="CU12" s="44" t="s">
        <v>1372</v>
      </c>
      <c r="CV12" s="44"/>
      <c r="CW12" s="44"/>
      <c r="CX12" s="44" t="s">
        <v>1373</v>
      </c>
      <c r="CY12" s="44"/>
      <c r="CZ12" s="44"/>
      <c r="DA12" s="44" t="s">
        <v>1374</v>
      </c>
      <c r="DB12" s="44"/>
      <c r="DC12" s="44"/>
      <c r="DD12" s="44" t="s">
        <v>1375</v>
      </c>
      <c r="DE12" s="44"/>
      <c r="DF12" s="44"/>
      <c r="DG12" s="44" t="s">
        <v>1376</v>
      </c>
      <c r="DH12" s="44"/>
      <c r="DI12" s="44"/>
      <c r="DJ12" s="58" t="s">
        <v>1377</v>
      </c>
      <c r="DK12" s="58"/>
      <c r="DL12" s="58"/>
      <c r="DM12" s="58" t="s">
        <v>1378</v>
      </c>
      <c r="DN12" s="58"/>
      <c r="DO12" s="58"/>
      <c r="DP12" s="58" t="s">
        <v>1379</v>
      </c>
      <c r="DQ12" s="58"/>
      <c r="DR12" s="58"/>
      <c r="DS12" s="58" t="s">
        <v>1380</v>
      </c>
      <c r="DT12" s="58"/>
      <c r="DU12" s="58"/>
      <c r="DV12" s="58" t="s">
        <v>747</v>
      </c>
      <c r="DW12" s="58"/>
      <c r="DX12" s="58"/>
      <c r="DY12" s="44" t="s">
        <v>763</v>
      </c>
      <c r="DZ12" s="44"/>
      <c r="EA12" s="44"/>
      <c r="EB12" s="44" t="s">
        <v>764</v>
      </c>
      <c r="EC12" s="44"/>
      <c r="ED12" s="44"/>
      <c r="EE12" s="44" t="s">
        <v>1233</v>
      </c>
      <c r="EF12" s="44"/>
      <c r="EG12" s="44"/>
      <c r="EH12" s="44" t="s">
        <v>765</v>
      </c>
      <c r="EI12" s="44"/>
      <c r="EJ12" s="44"/>
      <c r="EK12" s="44" t="s">
        <v>1336</v>
      </c>
      <c r="EL12" s="44"/>
      <c r="EM12" s="44"/>
      <c r="EN12" s="44" t="s">
        <v>768</v>
      </c>
      <c r="EO12" s="44"/>
      <c r="EP12" s="44"/>
      <c r="EQ12" s="44" t="s">
        <v>1242</v>
      </c>
      <c r="ER12" s="44"/>
      <c r="ES12" s="44"/>
      <c r="ET12" s="44" t="s">
        <v>773</v>
      </c>
      <c r="EU12" s="44"/>
      <c r="EV12" s="44"/>
      <c r="EW12" s="44" t="s">
        <v>1245</v>
      </c>
      <c r="EX12" s="44"/>
      <c r="EY12" s="44"/>
      <c r="EZ12" s="44" t="s">
        <v>1247</v>
      </c>
      <c r="FA12" s="44"/>
      <c r="FB12" s="44"/>
      <c r="FC12" s="44" t="s">
        <v>1249</v>
      </c>
      <c r="FD12" s="44"/>
      <c r="FE12" s="44"/>
      <c r="FF12" s="44" t="s">
        <v>1337</v>
      </c>
      <c r="FG12" s="44"/>
      <c r="FH12" s="44"/>
      <c r="FI12" s="44" t="s">
        <v>1252</v>
      </c>
      <c r="FJ12" s="44"/>
      <c r="FK12" s="44"/>
      <c r="FL12" s="44" t="s">
        <v>777</v>
      </c>
      <c r="FM12" s="44"/>
      <c r="FN12" s="44"/>
      <c r="FO12" s="44" t="s">
        <v>1256</v>
      </c>
      <c r="FP12" s="44"/>
      <c r="FQ12" s="44"/>
      <c r="FR12" s="44" t="s">
        <v>1259</v>
      </c>
      <c r="FS12" s="44"/>
      <c r="FT12" s="44"/>
      <c r="FU12" s="44" t="s">
        <v>1263</v>
      </c>
      <c r="FV12" s="44"/>
      <c r="FW12" s="44"/>
      <c r="FX12" s="44" t="s">
        <v>1265</v>
      </c>
      <c r="FY12" s="44"/>
      <c r="FZ12" s="44"/>
      <c r="GA12" s="58" t="s">
        <v>1268</v>
      </c>
      <c r="GB12" s="58"/>
      <c r="GC12" s="58"/>
      <c r="GD12" s="44" t="s">
        <v>782</v>
      </c>
      <c r="GE12" s="44"/>
      <c r="GF12" s="44"/>
      <c r="GG12" s="58" t="s">
        <v>1275</v>
      </c>
      <c r="GH12" s="58"/>
      <c r="GI12" s="58"/>
      <c r="GJ12" s="58" t="s">
        <v>1276</v>
      </c>
      <c r="GK12" s="58"/>
      <c r="GL12" s="58"/>
      <c r="GM12" s="58" t="s">
        <v>1278</v>
      </c>
      <c r="GN12" s="58"/>
      <c r="GO12" s="58"/>
      <c r="GP12" s="58" t="s">
        <v>1279</v>
      </c>
      <c r="GQ12" s="58"/>
      <c r="GR12" s="58"/>
      <c r="GS12" s="58" t="s">
        <v>789</v>
      </c>
      <c r="GT12" s="58"/>
      <c r="GU12" s="58"/>
      <c r="GV12" s="58" t="s">
        <v>791</v>
      </c>
      <c r="GW12" s="58"/>
      <c r="GX12" s="58"/>
      <c r="GY12" s="58" t="s">
        <v>792</v>
      </c>
      <c r="GZ12" s="58"/>
      <c r="HA12" s="58"/>
      <c r="HB12" s="44" t="s">
        <v>1286</v>
      </c>
      <c r="HC12" s="44"/>
      <c r="HD12" s="44"/>
      <c r="HE12" s="44" t="s">
        <v>1288</v>
      </c>
      <c r="HF12" s="44"/>
      <c r="HG12" s="44"/>
      <c r="HH12" s="44" t="s">
        <v>798</v>
      </c>
      <c r="HI12" s="44"/>
      <c r="HJ12" s="44"/>
      <c r="HK12" s="44" t="s">
        <v>1289</v>
      </c>
      <c r="HL12" s="44"/>
      <c r="HM12" s="44"/>
      <c r="HN12" s="44" t="s">
        <v>1292</v>
      </c>
      <c r="HO12" s="44"/>
      <c r="HP12" s="44"/>
      <c r="HQ12" s="44" t="s">
        <v>801</v>
      </c>
      <c r="HR12" s="44"/>
      <c r="HS12" s="44"/>
      <c r="HT12" s="44" t="s">
        <v>799</v>
      </c>
      <c r="HU12" s="44"/>
      <c r="HV12" s="44"/>
      <c r="HW12" s="44" t="s">
        <v>619</v>
      </c>
      <c r="HX12" s="44"/>
      <c r="HY12" s="44"/>
      <c r="HZ12" s="44" t="s">
        <v>1301</v>
      </c>
      <c r="IA12" s="44"/>
      <c r="IB12" s="44"/>
      <c r="IC12" s="44" t="s">
        <v>1305</v>
      </c>
      <c r="ID12" s="44"/>
      <c r="IE12" s="44"/>
      <c r="IF12" s="44" t="s">
        <v>804</v>
      </c>
      <c r="IG12" s="44"/>
      <c r="IH12" s="44"/>
      <c r="II12" s="44" t="s">
        <v>1310</v>
      </c>
      <c r="IJ12" s="44"/>
      <c r="IK12" s="44"/>
      <c r="IL12" s="44" t="s">
        <v>1311</v>
      </c>
      <c r="IM12" s="44"/>
      <c r="IN12" s="44"/>
      <c r="IO12" s="44" t="s">
        <v>1315</v>
      </c>
      <c r="IP12" s="44"/>
      <c r="IQ12" s="44"/>
      <c r="IR12" s="44" t="s">
        <v>1319</v>
      </c>
      <c r="IS12" s="44"/>
      <c r="IT12" s="44"/>
    </row>
    <row r="13" spans="1:692" ht="122.25" customHeight="1" x14ac:dyDescent="0.25">
      <c r="A13" s="45"/>
      <c r="B13" s="45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5">
      <c r="A39" s="40" t="s">
        <v>278</v>
      </c>
      <c r="B39" s="41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5">
      <c r="A40" s="42" t="s">
        <v>842</v>
      </c>
      <c r="B40" s="4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5">
      <c r="B42" t="s">
        <v>813</v>
      </c>
    </row>
    <row r="43" spans="1:692" x14ac:dyDescent="0.25">
      <c r="B43" t="s">
        <v>814</v>
      </c>
      <c r="C43" t="s">
        <v>808</v>
      </c>
      <c r="D43" s="33">
        <f>(C40+F40+I40+L40+O40+R40+U40)/7</f>
        <v>0</v>
      </c>
      <c r="E43" s="18">
        <f>D43/100*25</f>
        <v>0</v>
      </c>
    </row>
    <row r="44" spans="1:692" x14ac:dyDescent="0.25">
      <c r="B44" t="s">
        <v>815</v>
      </c>
      <c r="C44" t="s">
        <v>808</v>
      </c>
      <c r="D44" s="33">
        <f>(D40+G40+J40+M40+P40+S40+V40)/7</f>
        <v>0</v>
      </c>
      <c r="E44" s="18">
        <f t="shared" ref="E44:E45" si="16">D44/100*25</f>
        <v>0</v>
      </c>
    </row>
    <row r="45" spans="1:692" x14ac:dyDescent="0.25">
      <c r="B45" t="s">
        <v>816</v>
      </c>
      <c r="C45" t="s">
        <v>808</v>
      </c>
      <c r="D45" s="33">
        <f>(E40+H40+K40+N40+Q40+T40+W40)/7</f>
        <v>0</v>
      </c>
      <c r="E45" s="18">
        <f t="shared" si="16"/>
        <v>0</v>
      </c>
    </row>
    <row r="46" spans="1:692" x14ac:dyDescent="0.25">
      <c r="D46" s="27">
        <f>SUM(D43:D45)</f>
        <v>0</v>
      </c>
      <c r="E46" s="27">
        <f>SUM(E43:E45)</f>
        <v>0</v>
      </c>
    </row>
    <row r="47" spans="1:692" x14ac:dyDescent="0.25">
      <c r="B47" t="s">
        <v>814</v>
      </c>
      <c r="C47" t="s">
        <v>809</v>
      </c>
      <c r="D47" s="33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5">
      <c r="B48" t="s">
        <v>815</v>
      </c>
      <c r="C48" t="s">
        <v>809</v>
      </c>
      <c r="D48" s="33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33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7">
        <f>SUM(D47:D49)</f>
        <v>0</v>
      </c>
      <c r="E50" s="27">
        <f>SUM(E47:E49)</f>
        <v>0</v>
      </c>
    </row>
    <row r="51" spans="2:5" x14ac:dyDescent="0.25">
      <c r="B51" t="s">
        <v>814</v>
      </c>
      <c r="C51" t="s">
        <v>810</v>
      </c>
      <c r="D51" s="33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33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33">
        <f>(DF40+DI40+DL40+DO40+DR40+DU40+DX40)/7</f>
        <v>0</v>
      </c>
      <c r="E53" s="18">
        <f t="shared" si="18"/>
        <v>0</v>
      </c>
    </row>
    <row r="54" spans="2:5" x14ac:dyDescent="0.25">
      <c r="D54" s="27">
        <f>SUM(D51:D53)</f>
        <v>0</v>
      </c>
      <c r="E54" s="27">
        <f>SUM(E51:E53)</f>
        <v>0</v>
      </c>
    </row>
    <row r="55" spans="2:5" x14ac:dyDescent="0.25">
      <c r="B55" t="s">
        <v>814</v>
      </c>
      <c r="C55" t="s">
        <v>811</v>
      </c>
      <c r="D55" s="33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33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33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7">
        <f>SUM(D55:D57)</f>
        <v>0</v>
      </c>
      <c r="E58" s="27">
        <f>SUM(E55:E57)</f>
        <v>0</v>
      </c>
    </row>
    <row r="59" spans="2:5" x14ac:dyDescent="0.25">
      <c r="B59" t="s">
        <v>814</v>
      </c>
      <c r="C59" t="s">
        <v>812</v>
      </c>
      <c r="D59" s="33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33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33">
        <f>(IB40+IE40+IH40+IK40+IN40+IQ40+IT40)/7</f>
        <v>0</v>
      </c>
      <c r="E61" s="18">
        <f t="shared" si="20"/>
        <v>0</v>
      </c>
    </row>
    <row r="62" spans="2:5" x14ac:dyDescent="0.25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2022-12-22T06:57:03Z</dcterms:created>
  <dcterms:modified xsi:type="dcterms:W3CDTF">2023-09-12T01:50:15Z</dcterms:modified>
</cp:coreProperties>
</file>